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I10" i="4" s="1"/>
  <c r="M6" i="5"/>
  <c r="B10" i="4" s="1"/>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AL8" i="4"/>
  <c r="W8" i="4"/>
  <c r="C10" i="5" l="1"/>
  <c r="D10" i="5"/>
  <c r="E10" i="5"/>
  <c r="B10" i="5"/>
</calcChain>
</file>

<file path=xl/sharedStrings.xml><?xml version="1.0" encoding="utf-8"?>
<sst xmlns="http://schemas.openxmlformats.org/spreadsheetml/2006/main" count="221" uniqueCount="111">
  <si>
    <t>経営比較分析表</t>
    <phoneticPr fontId="5"/>
  </si>
  <si>
    <t>業務名</t>
    <rPh sb="2" eb="3">
      <t>メイ</t>
    </rPh>
    <phoneticPr fontId="5"/>
  </si>
  <si>
    <t>業種名</t>
    <rPh sb="2" eb="3">
      <t>メイ</t>
    </rPh>
    <phoneticPr fontId="5"/>
  </si>
  <si>
    <t>事業名</t>
    <phoneticPr fontId="5"/>
  </si>
  <si>
    <t>類似団体区分</t>
    <rPh sb="4" eb="6">
      <t>クブン</t>
    </rPh>
    <phoneticPr fontId="5"/>
  </si>
  <si>
    <t>人口（人）</t>
    <rPh sb="0" eb="2">
      <t>ジンコウ</t>
    </rPh>
    <rPh sb="3" eb="4">
      <t>ヒト</t>
    </rPh>
    <phoneticPr fontId="5"/>
  </si>
  <si>
    <r>
      <t>面積(km</t>
    </r>
    <r>
      <rPr>
        <b/>
        <vertAlign val="superscript"/>
        <sz val="11"/>
        <color theme="1"/>
        <rFont val="ＭＳ ゴシック"/>
        <family val="3"/>
        <charset val="128"/>
      </rPr>
      <t>2</t>
    </r>
    <r>
      <rPr>
        <b/>
        <sz val="11"/>
        <color theme="1"/>
        <rFont val="ＭＳ ゴシック"/>
        <family val="3"/>
        <charset val="128"/>
      </rPr>
      <t>)</t>
    </r>
    <phoneticPr fontId="5"/>
  </si>
  <si>
    <r>
      <t>人口密度(人/km</t>
    </r>
    <r>
      <rPr>
        <b/>
        <vertAlign val="superscript"/>
        <sz val="11"/>
        <color theme="1"/>
        <rFont val="ＭＳ ゴシック"/>
        <family val="3"/>
        <charset val="128"/>
      </rPr>
      <t>2</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</si>
  <si>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</si>
  <si>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</si>
  <si>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</si>
  <si>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</si>
  <si>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</si>
  <si>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普及率(％)</t>
    <phoneticPr fontId="5"/>
  </si>
  <si>
    <t>有収率(％)</t>
    <rPh sb="0" eb="1">
      <t>ユウ</t>
    </rPh>
    <rPh sb="1" eb="3">
      <t>シュウリツ</t>
    </rPh>
    <phoneticPr fontId="5"/>
  </si>
  <si>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5"/>
  </si>
  <si>
    <t>処理区域内人口(人)</t>
    <rPh sb="0" eb="2">
      <t>ショリ</t>
    </rPh>
    <rPh sb="2" eb="5">
      <t>クイキナイ</t>
    </rPh>
    <phoneticPr fontId="5"/>
  </si>
  <si>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5"/>
  </si>
  <si>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5"/>
  </si>
  <si>
    <t>－</t>
    <phoneticPr fontId="5"/>
  </si>
  <si>
    <t>類似団体平均値（平均値）</t>
    <phoneticPr fontId="5"/>
  </si>
  <si>
    <t>【】</t>
    <phoneticPr fontId="5"/>
  </si>
  <si>
    <t>平成26年度全国平均</t>
    <phoneticPr fontId="5"/>
  </si>
  <si>
    <t>分析欄</t>
    <rPh sb="0" eb="2">
      <t>ブンセキ</t>
    </rPh>
    <rPh sb="2" eb="3">
      <t>ラン</t>
    </rPh>
    <phoneticPr fontId="5"/>
  </si>
  <si>
    <t>1. 経営の健全性・効率性</t>
    <phoneticPr fontId="5"/>
  </si>
  <si>
    <t>1. 経営の健全性・効率性について</t>
    <phoneticPr fontId="5"/>
  </si>
  <si>
    <t>「単年度の収支」</t>
    <phoneticPr fontId="5"/>
  </si>
  <si>
    <t>「累積欠損」</t>
    <rPh sb="1" eb="3">
      <t>ルイセキ</t>
    </rPh>
    <rPh sb="3" eb="5">
      <t>ケッソン</t>
    </rPh>
    <phoneticPr fontId="5"/>
  </si>
  <si>
    <t>「支払能力」</t>
    <phoneticPr fontId="5"/>
  </si>
  <si>
    <t>「債務残高」</t>
    <rPh sb="1" eb="3">
      <t>サイム</t>
    </rPh>
    <rPh sb="3" eb="5">
      <t>ザンダカ</t>
    </rPh>
    <phoneticPr fontId="5"/>
  </si>
  <si>
    <t>2. 老朽化の状況について</t>
    <phoneticPr fontId="5"/>
  </si>
  <si>
    <t>「料金水準の適切性」</t>
    <rPh sb="1" eb="3">
      <t>リョウキン</t>
    </rPh>
    <rPh sb="3" eb="5">
      <t>スイジュン</t>
    </rPh>
    <rPh sb="6" eb="8">
      <t>テキセツ</t>
    </rPh>
    <rPh sb="8" eb="9">
      <t>セイ</t>
    </rPh>
    <phoneticPr fontId="5"/>
  </si>
  <si>
    <t>「費用の効率性」</t>
    <rPh sb="1" eb="3">
      <t>ヒヨウ</t>
    </rPh>
    <rPh sb="4" eb="6">
      <t>コウリツ</t>
    </rPh>
    <rPh sb="6" eb="7">
      <t>セイ</t>
    </rPh>
    <phoneticPr fontId="5"/>
  </si>
  <si>
    <t>「施設の効率性」</t>
    <rPh sb="1" eb="3">
      <t>シセツ</t>
    </rPh>
    <rPh sb="4" eb="6">
      <t>コウリツ</t>
    </rPh>
    <rPh sb="6" eb="7">
      <t>セイ</t>
    </rPh>
    <phoneticPr fontId="5"/>
  </si>
  <si>
    <t>「使用料対象の捕捉」</t>
    <rPh sb="1" eb="4">
      <t>シヨウリョウ</t>
    </rPh>
    <rPh sb="4" eb="6">
      <t>タイショウ</t>
    </rPh>
    <rPh sb="7" eb="9">
      <t>ホソク</t>
    </rPh>
    <phoneticPr fontId="5"/>
  </si>
  <si>
    <t>2. 老朽化の状況</t>
    <phoneticPr fontId="5"/>
  </si>
  <si>
    <t>全体総括</t>
    <rPh sb="0" eb="2">
      <t>ゼンタイ</t>
    </rPh>
    <rPh sb="2" eb="4">
      <t>ソウカツ</t>
    </rPh>
    <phoneticPr fontId="5"/>
  </si>
  <si>
    <t>「施設全体の減価償却の状況」</t>
    <rPh sb="1" eb="3">
      <t>シセツ</t>
    </rPh>
    <rPh sb="3" eb="5">
      <t>ゼンタイ</t>
    </rPh>
    <rPh sb="6" eb="8">
      <t>ゲンカ</t>
    </rPh>
    <rPh sb="8" eb="10">
      <t>ショウキャク</t>
    </rPh>
    <rPh sb="11" eb="13">
      <t>ジョウキョウ</t>
    </rPh>
    <phoneticPr fontId="5"/>
  </si>
  <si>
    <t>「管渠の経年化の状況」</t>
    <rPh sb="4" eb="7">
      <t>ケイネンカ</t>
    </rPh>
    <rPh sb="8" eb="10">
      <t>ジョウキョウ</t>
    </rPh>
    <phoneticPr fontId="5"/>
  </si>
  <si>
    <t>「管渠の更新投資・老朽化対策の実施状況」</t>
    <rPh sb="4" eb="6">
      <t>コウシン</t>
    </rPh>
    <rPh sb="6" eb="8">
      <t>トウシ</t>
    </rPh>
    <rPh sb="9" eb="12">
      <t>ロウキュウカ</t>
    </rPh>
    <rPh sb="12" eb="14">
      <t>タイサク</t>
    </rPh>
    <rPh sb="15" eb="17">
      <t>ジッシ</t>
    </rPh>
    <rPh sb="17" eb="19">
      <t>ジョウキョウ</t>
    </rPh>
    <phoneticPr fontId="5"/>
  </si>
  <si>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5"/>
  </si>
  <si>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5"/>
  </si>
  <si>
    <t>下水道事業(法非適用)</t>
    <rPh sb="3" eb="5">
      <t>ジギョウ</t>
    </rPh>
    <rPh sb="6" eb="7">
      <t>ホウ</t>
    </rPh>
    <rPh sb="7" eb="8">
      <t>ヒ</t>
    </rPh>
    <rPh sb="8" eb="10">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</si>
  <si>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</si>
  <si>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</si>
  <si>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</si>
  <si>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</si>
  <si>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</si>
  <si>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</si>
  <si>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</si>
  <si>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</si>
  <si>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</si>
  <si>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</si>
  <si>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</si>
  <si>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</si>
  <si>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①収益的収支比率(％)</t>
    <rPh sb="1" eb="4">
      <t>シュウエキテキ</t>
    </rPh>
    <phoneticPr fontId="5"/>
  </si>
  <si>
    <t>②累積欠損金比率(％)</t>
    <phoneticPr fontId="5"/>
  </si>
  <si>
    <t>③流動比率(％)</t>
    <rPh sb="1" eb="3">
      <t>リュウドウ</t>
    </rPh>
    <rPh sb="3" eb="5">
      <t>ヒリツ</t>
    </rPh>
    <phoneticPr fontId="5"/>
  </si>
  <si>
    <t>④企業債残高対事業規模比率(％)</t>
    <phoneticPr fontId="5"/>
  </si>
  <si>
    <t>⑤経費回収率(％)</t>
    <phoneticPr fontId="5"/>
  </si>
  <si>
    <t>⑥汚水処理原価(円)</t>
    <rPh sb="1" eb="3">
      <t>オスイ</t>
    </rPh>
    <rPh sb="3" eb="5">
      <t>ショリ</t>
    </rPh>
    <rPh sb="5" eb="7">
      <t>ゲンカ</t>
    </rPh>
    <rPh sb="8" eb="9">
      <t>エン</t>
    </rPh>
    <phoneticPr fontId="5"/>
  </si>
  <si>
    <t>⑦施設利用率(％)</t>
    <rPh sb="1" eb="3">
      <t>シセツ</t>
    </rPh>
    <rPh sb="3" eb="6">
      <t>リヨウリツ</t>
    </rPh>
    <phoneticPr fontId="5"/>
  </si>
  <si>
    <t>⑧水洗化率(％)</t>
    <phoneticPr fontId="5"/>
  </si>
  <si>
    <t>①有形固定資産減価償却率(％)</t>
    <rPh sb="1" eb="3">
      <t>ユウケイ</t>
    </rPh>
    <rPh sb="3" eb="5">
      <t>コテイ</t>
    </rPh>
    <rPh sb="5" eb="7">
      <t>シサン</t>
    </rPh>
    <rPh sb="7" eb="9">
      <t>ゲンカ</t>
    </rPh>
    <rPh sb="9" eb="11">
      <t>ショウキャク</t>
    </rPh>
    <rPh sb="11" eb="12">
      <t>リツ</t>
    </rPh>
    <phoneticPr fontId="5"/>
  </si>
  <si>
    <t>②管渠老朽化率(％)</t>
    <phoneticPr fontId="5"/>
  </si>
  <si>
    <t>③管渠改善率(％)</t>
    <phoneticPr fontId="5"/>
  </si>
  <si>
    <t>小項目</t>
    <rPh sb="0" eb="3">
      <t>ショウコウモク</t>
    </rPh>
    <phoneticPr fontId="5"/>
  </si>
  <si>
    <t>都道府県名</t>
    <rPh sb="0" eb="4">
      <t>トドウフケン</t>
    </rPh>
    <rPh sb="4" eb="5">
      <t>メイ</t>
    </rPh>
    <phoneticPr fontId="5"/>
  </si>
  <si>
    <t>法適・法非適</t>
    <rPh sb="0" eb="1">
      <t>ホウ</t>
    </rPh>
    <rPh sb="1" eb="2">
      <t>テキ</t>
    </rPh>
    <rPh sb="3" eb="4">
      <t>ホウ</t>
    </rPh>
    <rPh sb="4" eb="5">
      <t>ヒ</t>
    </rPh>
    <rPh sb="5" eb="6">
      <t>テキ</t>
    </rPh>
    <phoneticPr fontId="5"/>
  </si>
  <si>
    <t>業種名称</t>
    <rPh sb="0" eb="2">
      <t>ギョウシュ</t>
    </rPh>
    <rPh sb="2" eb="4">
      <t>メイショウ</t>
    </rPh>
    <phoneticPr fontId="5"/>
  </si>
  <si>
    <t>事業名称</t>
    <rPh sb="0" eb="2">
      <t>ジギョウ</t>
    </rPh>
    <rPh sb="2" eb="4">
      <t>メイショウ</t>
    </rPh>
    <phoneticPr fontId="5"/>
  </si>
  <si>
    <t>類似団体</t>
    <rPh sb="0" eb="2">
      <t>ルイジ</t>
    </rPh>
    <rPh sb="2" eb="4">
      <t>ダンタイ</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</si>
  <si>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</si>
  <si>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</si>
  <si>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普及率</t>
    <rPh sb="0" eb="2">
      <t>フキュウ</t>
    </rPh>
    <rPh sb="2" eb="3">
      <t>リツ</t>
    </rPh>
    <phoneticPr fontId="5"/>
  </si>
  <si>
    <t>有収率</t>
    <rPh sb="0" eb="1">
      <t>ユウ</t>
    </rPh>
    <rPh sb="1" eb="3">
      <t>シュウリツ</t>
    </rPh>
    <phoneticPr fontId="5"/>
  </si>
  <si>
    <t>1ヶ月20㎥当たり家庭料金</t>
    <rPh sb="2" eb="3">
      <t>ゲツ</t>
    </rPh>
    <rPh sb="6" eb="7">
      <t>ア</t>
    </rPh>
    <rPh sb="9" eb="11">
      <t>カテイ</t>
    </rPh>
    <rPh sb="11" eb="13">
      <t>リョウキン</t>
    </rPh>
    <phoneticPr fontId="5"/>
  </si>
  <si>
    <t>人口</t>
    <rPh sb="0" eb="2">
      <t>ジンコウ</t>
    </rPh>
    <phoneticPr fontId="5"/>
  </si>
  <si>
    <t>面積</t>
    <rPh sb="0" eb="2">
      <t>メンセキ</t>
    </rPh>
    <phoneticPr fontId="5"/>
  </si>
  <si>
    <t>人口密度</t>
    <rPh sb="0" eb="2">
      <t>ジンコウ</t>
    </rPh>
    <rPh sb="2" eb="4">
      <t>ミツド</t>
    </rPh>
    <phoneticPr fontId="5"/>
  </si>
  <si>
    <t>処理区域内人口</t>
  </si>
  <si>
    <t>処理区域面積</t>
  </si>
  <si>
    <t>処理区域内人口密度</t>
  </si>
  <si>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</si>
  <si>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</si>
  <si>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</si>
  <si>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</si>
  <si>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</si>
  <si>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</si>
  <si>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</si>
  <si>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</si>
  <si>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</si>
  <si>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</si>
  <si>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</si>
  <si>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</si>
  <si>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参照用</t>
    <rPh sb="0" eb="3">
      <t>サンショウヨウ</t>
    </rPh>
    <phoneticPr fontId="5"/>
  </si>
  <si>
    <t>新潟県　新発田市</t>
  </si>
  <si>
    <t>法非適用</t>
  </si>
  <si>
    <t>下水道事業</t>
  </si>
  <si>
    <t>特定環境保全公共下水道</t>
  </si>
  <si>
    <t>D2</t>
  </si>
  <si>
    <t>-</t>
  </si>
  <si>
    <t>該当数値なし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</si>
  <si>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</si>
  <si>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</si>
  <si>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</si>
  <si>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</si>
  <si>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</si>
  <si>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r>
      <t>　「収益的収支比率」は、平成22年度から平成23年度にかけて減少しました。しかし、平成24年度に農業集落排水事業で整備した大島地区を特定環境保全公共下水道へ接続したこと等により、使用料収入が増加し、同比率は改善され、それ以降も新規接続等もあり改善しています。</t>
    </r>
    <r>
      <rPr>
        <i/>
        <sz val="11"/>
        <rFont val="ＭＳ ゴシック"/>
        <family val="3"/>
        <charset val="128"/>
      </rPr>
      <t xml:space="preserve">
　</t>
    </r>
    <r>
      <rPr>
        <sz val="11"/>
        <rFont val="ＭＳ ゴシック"/>
        <family val="3"/>
        <charset val="128"/>
      </rPr>
      <t>平成25年度の「企業債残高対事業規模比率」の増加については、月岡浄化センターの更新工事等により企業債残高が増加したことによるものです。
　「経費回収率」については、100％には満たない状況であるので、健全な経営を目指し、さらなる汚水処理費の削減を図ります。
　「汚水処理原価」については、類似団体の平均と比較して低い傾向にあるため、引き続き効率的な運営に取り組みます。
　「施設利用率」は、整備途上であることから低い値となっています。
　「水洗化率」が類似団体平均値と比較して非常に低くなっています。これは、下水道の供用開始が平成2年と遅く、既に浄化槽設置が進んでいたことや、高齢者世帯の増加が原因と考えられます。</t>
    </r>
    <r>
      <rPr>
        <sz val="11"/>
        <color theme="1"/>
        <rFont val="ＭＳ ゴシック"/>
        <family val="3"/>
        <charset val="128"/>
      </rPr>
      <t/>
    </r>
    <rPh sb="2" eb="5">
      <t>シュウエキテキ</t>
    </rPh>
    <rPh sb="5" eb="7">
      <t>シュウシ</t>
    </rPh>
    <rPh sb="7" eb="9">
      <t>ヒリツ</t>
    </rPh>
    <rPh sb="12" eb="14">
      <t>ヘイセイ</t>
    </rPh>
    <rPh sb="16" eb="17">
      <t>ネン</t>
    </rPh>
    <rPh sb="17" eb="18">
      <t>ド</t>
    </rPh>
    <rPh sb="20" eb="22">
      <t>ヘイセイ</t>
    </rPh>
    <rPh sb="24" eb="25">
      <t>ネン</t>
    </rPh>
    <rPh sb="25" eb="26">
      <t>ド</t>
    </rPh>
    <rPh sb="30" eb="32">
      <t>ゲンショウ</t>
    </rPh>
    <rPh sb="41" eb="43">
      <t>ヘイセイ</t>
    </rPh>
    <rPh sb="45" eb="46">
      <t>ネン</t>
    </rPh>
    <rPh sb="46" eb="47">
      <t>ド</t>
    </rPh>
    <rPh sb="48" eb="56">
      <t>ノウギョウシュウラクハイスイジギョウ</t>
    </rPh>
    <rPh sb="57" eb="59">
      <t>セイビ</t>
    </rPh>
    <rPh sb="61" eb="63">
      <t>オオシマ</t>
    </rPh>
    <rPh sb="63" eb="65">
      <t>チク</t>
    </rPh>
    <rPh sb="66" eb="68">
      <t>トクテイ</t>
    </rPh>
    <rPh sb="68" eb="70">
      <t>カンキョウ</t>
    </rPh>
    <rPh sb="70" eb="72">
      <t>ホゼン</t>
    </rPh>
    <rPh sb="72" eb="74">
      <t>コウキョウ</t>
    </rPh>
    <rPh sb="74" eb="77">
      <t>ゲスイドウ</t>
    </rPh>
    <rPh sb="78" eb="80">
      <t>セツゾク</t>
    </rPh>
    <rPh sb="84" eb="85">
      <t>トウ</t>
    </rPh>
    <rPh sb="89" eb="92">
      <t>シヨウリョウ</t>
    </rPh>
    <rPh sb="92" eb="94">
      <t>シュウニュウ</t>
    </rPh>
    <rPh sb="95" eb="97">
      <t>ゾウカ</t>
    </rPh>
    <rPh sb="99" eb="100">
      <t>ドウ</t>
    </rPh>
    <rPh sb="100" eb="102">
      <t>ヒリツ</t>
    </rPh>
    <rPh sb="103" eb="105">
      <t>カイゼン</t>
    </rPh>
    <rPh sb="110" eb="112">
      <t>イコウ</t>
    </rPh>
    <rPh sb="113" eb="115">
      <t>シンキ</t>
    </rPh>
    <rPh sb="115" eb="117">
      <t>セツゾク</t>
    </rPh>
    <rPh sb="117" eb="118">
      <t>トウ</t>
    </rPh>
    <rPh sb="121" eb="123">
      <t>カイゼン</t>
    </rPh>
    <rPh sb="131" eb="133">
      <t>ヘイセイ</t>
    </rPh>
    <rPh sb="135" eb="136">
      <t>ネン</t>
    </rPh>
    <rPh sb="136" eb="137">
      <t>ド</t>
    </rPh>
    <rPh sb="139" eb="141">
      <t>キギョウ</t>
    </rPh>
    <rPh sb="141" eb="142">
      <t>サイ</t>
    </rPh>
    <rPh sb="142" eb="144">
      <t>ザンダカ</t>
    </rPh>
    <rPh sb="144" eb="145">
      <t>タイ</t>
    </rPh>
    <rPh sb="145" eb="147">
      <t>ジギョウ</t>
    </rPh>
    <rPh sb="147" eb="149">
      <t>キボ</t>
    </rPh>
    <rPh sb="149" eb="151">
      <t>ヒリツ</t>
    </rPh>
    <rPh sb="153" eb="155">
      <t>ゾウカ</t>
    </rPh>
    <rPh sb="161" eb="163">
      <t>ツキオカ</t>
    </rPh>
    <rPh sb="163" eb="165">
      <t>ジョウカ</t>
    </rPh>
    <rPh sb="170" eb="172">
      <t>コウシン</t>
    </rPh>
    <rPh sb="172" eb="174">
      <t>コウジ</t>
    </rPh>
    <rPh sb="174" eb="175">
      <t>トウ</t>
    </rPh>
    <rPh sb="178" eb="180">
      <t>キギョウ</t>
    </rPh>
    <rPh sb="180" eb="181">
      <t>サイ</t>
    </rPh>
    <rPh sb="181" eb="183">
      <t>ザンダカ</t>
    </rPh>
    <rPh sb="184" eb="186">
      <t>ゾウカ</t>
    </rPh>
    <rPh sb="201" eb="203">
      <t>ケイヒ</t>
    </rPh>
    <rPh sb="203" eb="205">
      <t>カイシュウ</t>
    </rPh>
    <rPh sb="205" eb="206">
      <t>リツ</t>
    </rPh>
    <rPh sb="231" eb="233">
      <t>ケンゼン</t>
    </rPh>
    <rPh sb="234" eb="236">
      <t>ケイエイ</t>
    </rPh>
    <rPh sb="237" eb="239">
      <t>メザ</t>
    </rPh>
    <rPh sb="245" eb="247">
      <t>オスイ</t>
    </rPh>
    <rPh sb="247" eb="249">
      <t>ショリ</t>
    </rPh>
    <rPh sb="249" eb="250">
      <t>ヒ</t>
    </rPh>
    <rPh sb="251" eb="253">
      <t>サクゲン</t>
    </rPh>
    <rPh sb="254" eb="255">
      <t>ハカ</t>
    </rPh>
    <rPh sb="318" eb="320">
      <t>シセツ</t>
    </rPh>
    <rPh sb="320" eb="323">
      <t>リヨウリツ</t>
    </rPh>
    <rPh sb="326" eb="328">
      <t>セイビ</t>
    </rPh>
    <rPh sb="328" eb="330">
      <t>トジョウ</t>
    </rPh>
    <rPh sb="337" eb="338">
      <t>ヒク</t>
    </rPh>
    <rPh sb="339" eb="340">
      <t>アタイ</t>
    </rPh>
    <rPh sb="365" eb="367">
      <t>ヒカク</t>
    </rPh>
    <rPh sb="369" eb="371">
      <t>ヒジョウ</t>
    </rPh>
    <phoneticPr fontId="5"/>
  </si>
  <si>
    <t>　月岡浄化センターの温泉排水処理棟の更新工事を平成22年度から平成24年度にかけて行いました。法定耐用年数は処理場施設で15年とされているため、次回の更新工事は平成37年頃を計画しています。
　加治川浄化センターは、平成14年に稼働し、平成29年には法定耐用年数の15年を迎えますが、機能診断の結果、問題は見られませんでした。
　月岡浄化センター、加治川浄化センターとも随時機能診断を行いながら、次回の更新時期について調整していきます。
　管渠については、昭和57年から平成27年まで敷設を行っており、法定耐用年数は50年とされているため、あと約16年で法定耐用年数を迎えます。現状では管渠の老朽化の問題等は見られないため、管渠の更新は行っておりません。管渠の敷設については平成47年頃までを予定しています。
　平成44年以降に到来する更新時期に向けて、計画を立てながら事業を進めます。</t>
    <rPh sb="1" eb="3">
      <t>ツキオカ</t>
    </rPh>
    <rPh sb="3" eb="5">
      <t>ジョウカ</t>
    </rPh>
    <rPh sb="10" eb="12">
      <t>オンセン</t>
    </rPh>
    <rPh sb="12" eb="14">
      <t>ハイスイ</t>
    </rPh>
    <rPh sb="14" eb="16">
      <t>ショリ</t>
    </rPh>
    <rPh sb="16" eb="17">
      <t>トウ</t>
    </rPh>
    <rPh sb="18" eb="20">
      <t>コウシン</t>
    </rPh>
    <rPh sb="20" eb="22">
      <t>コウジ</t>
    </rPh>
    <rPh sb="23" eb="25">
      <t>ヘイセイ</t>
    </rPh>
    <rPh sb="27" eb="28">
      <t>ネン</t>
    </rPh>
    <rPh sb="28" eb="29">
      <t>ド</t>
    </rPh>
    <rPh sb="31" eb="33">
      <t>ヘイセイ</t>
    </rPh>
    <rPh sb="35" eb="36">
      <t>ネン</t>
    </rPh>
    <rPh sb="36" eb="37">
      <t>ド</t>
    </rPh>
    <rPh sb="41" eb="42">
      <t>オコナ</t>
    </rPh>
    <rPh sb="47" eb="49">
      <t>ホウテイ</t>
    </rPh>
    <rPh sb="49" eb="51">
      <t>タイヨウ</t>
    </rPh>
    <rPh sb="51" eb="53">
      <t>ネンスウ</t>
    </rPh>
    <rPh sb="54" eb="57">
      <t>ショリジョウ</t>
    </rPh>
    <rPh sb="57" eb="59">
      <t>シセツ</t>
    </rPh>
    <rPh sb="62" eb="63">
      <t>ネン</t>
    </rPh>
    <rPh sb="72" eb="74">
      <t>ジカイ</t>
    </rPh>
    <rPh sb="75" eb="77">
      <t>コウシン</t>
    </rPh>
    <rPh sb="77" eb="79">
      <t>コウジ</t>
    </rPh>
    <rPh sb="80" eb="82">
      <t>ヘイセイ</t>
    </rPh>
    <rPh sb="84" eb="85">
      <t>ネン</t>
    </rPh>
    <rPh sb="85" eb="86">
      <t>コロ</t>
    </rPh>
    <rPh sb="87" eb="89">
      <t>ケイカク</t>
    </rPh>
    <rPh sb="97" eb="100">
      <t>カジカワ</t>
    </rPh>
    <rPh sb="100" eb="102">
      <t>ジョウカ</t>
    </rPh>
    <rPh sb="108" eb="110">
      <t>ヘイセイ</t>
    </rPh>
    <rPh sb="112" eb="113">
      <t>ネン</t>
    </rPh>
    <rPh sb="114" eb="116">
      <t>カドウ</t>
    </rPh>
    <rPh sb="118" eb="120">
      <t>ヘイセイ</t>
    </rPh>
    <rPh sb="122" eb="123">
      <t>ネン</t>
    </rPh>
    <rPh sb="125" eb="127">
      <t>ホウテイ</t>
    </rPh>
    <rPh sb="127" eb="129">
      <t>タイヨウ</t>
    </rPh>
    <rPh sb="129" eb="131">
      <t>ネンスウ</t>
    </rPh>
    <rPh sb="134" eb="135">
      <t>ネン</t>
    </rPh>
    <rPh sb="136" eb="137">
      <t>ムカ</t>
    </rPh>
    <rPh sb="142" eb="144">
      <t>キノウ</t>
    </rPh>
    <rPh sb="144" eb="146">
      <t>シンダン</t>
    </rPh>
    <rPh sb="147" eb="149">
      <t>ケッカ</t>
    </rPh>
    <rPh sb="150" eb="152">
      <t>モンダイ</t>
    </rPh>
    <rPh sb="153" eb="154">
      <t>ミ</t>
    </rPh>
    <rPh sb="165" eb="167">
      <t>ツキオカ</t>
    </rPh>
    <rPh sb="167" eb="169">
      <t>ジョウカ</t>
    </rPh>
    <rPh sb="174" eb="177">
      <t>カジカワ</t>
    </rPh>
    <rPh sb="177" eb="179">
      <t>ジョウカ</t>
    </rPh>
    <rPh sb="185" eb="187">
      <t>ズイジ</t>
    </rPh>
    <rPh sb="187" eb="189">
      <t>キノウ</t>
    </rPh>
    <rPh sb="189" eb="191">
      <t>シンダン</t>
    </rPh>
    <rPh sb="192" eb="193">
      <t>オコナ</t>
    </rPh>
    <rPh sb="198" eb="200">
      <t>ジカイ</t>
    </rPh>
    <rPh sb="201" eb="203">
      <t>コウシン</t>
    </rPh>
    <rPh sb="203" eb="205">
      <t>ジキ</t>
    </rPh>
    <rPh sb="209" eb="211">
      <t>チョウセイ</t>
    </rPh>
    <rPh sb="228" eb="230">
      <t>ショウワ</t>
    </rPh>
    <phoneticPr fontId="5"/>
  </si>
  <si>
    <t>　「水洗化率」について、毎年処理区域が拡大していることもあり、大きな上昇は見られず、類似団体の平均値と比較して低い値となっており、水洗化率を向上させることが喫緊の課題です。市職員、接続促進員の訪問により早期の接続をお願いし、未接続世帯の解消を図り、「収益的収支比率」・「経費回収率」・「汚水処理原価」の改善及び将来の管渠更新等に向けた資金の確保に取り組むとともに、処理区域の早期拡大を図り、「施設利用率」の向上を目指します。
　処理場及び管渠の更新に向けて、長寿命化計画を策定し、管渠の延命化と事業費の平準化に取り組んでいきます。
　また、「経費回収率」は、100％を下回る場合、使用料で回収すべき経費が使用料以外の収入で賄われていることを意味します。継続的で健全な下水道経営を実現するため、適正な使用料収入の確保に向けて、水洗化率の向上と合わせて、将来的には料金水準の精査も検討する必要があります。</t>
    <rPh sb="2" eb="5">
      <t>スイセンカ</t>
    </rPh>
    <rPh sb="5" eb="6">
      <t>リツ</t>
    </rPh>
    <rPh sb="12" eb="14">
      <t>マイトシ</t>
    </rPh>
    <rPh sb="14" eb="16">
      <t>ショリ</t>
    </rPh>
    <rPh sb="16" eb="18">
      <t>クイキ</t>
    </rPh>
    <rPh sb="19" eb="21">
      <t>カクダイ</t>
    </rPh>
    <rPh sb="31" eb="32">
      <t>オオ</t>
    </rPh>
    <rPh sb="34" eb="36">
      <t>ジョウショウ</t>
    </rPh>
    <rPh sb="37" eb="38">
      <t>ミ</t>
    </rPh>
    <rPh sb="42" eb="44">
      <t>ルイジ</t>
    </rPh>
    <rPh sb="44" eb="46">
      <t>ダンタイ</t>
    </rPh>
    <rPh sb="47" eb="50">
      <t>ヘイキンチ</t>
    </rPh>
    <rPh sb="51" eb="53">
      <t>ヒカク</t>
    </rPh>
    <rPh sb="55" eb="56">
      <t>ヒク</t>
    </rPh>
    <rPh sb="57" eb="58">
      <t>アタイ</t>
    </rPh>
    <rPh sb="65" eb="68">
      <t>スイセンカ</t>
    </rPh>
    <rPh sb="68" eb="69">
      <t>リツ</t>
    </rPh>
    <rPh sb="70" eb="72">
      <t>コウジョウ</t>
    </rPh>
    <rPh sb="78" eb="80">
      <t>キッキン</t>
    </rPh>
    <rPh sb="81" eb="83">
      <t>カダイ</t>
    </rPh>
    <rPh sb="86" eb="89">
      <t>シショクイン</t>
    </rPh>
    <rPh sb="90" eb="92">
      <t>セツゾク</t>
    </rPh>
    <rPh sb="92" eb="94">
      <t>ソクシン</t>
    </rPh>
    <rPh sb="94" eb="95">
      <t>イン</t>
    </rPh>
    <rPh sb="96" eb="98">
      <t>ホウモン</t>
    </rPh>
    <rPh sb="101" eb="103">
      <t>ソウキ</t>
    </rPh>
    <rPh sb="104" eb="106">
      <t>セツゾク</t>
    </rPh>
    <rPh sb="108" eb="109">
      <t>ネガ</t>
    </rPh>
    <rPh sb="112" eb="115">
      <t>ミセツゾク</t>
    </rPh>
    <rPh sb="115" eb="117">
      <t>セタイ</t>
    </rPh>
    <rPh sb="118" eb="120">
      <t>カイショウ</t>
    </rPh>
    <rPh sb="121" eb="122">
      <t>ハカ</t>
    </rPh>
    <rPh sb="143" eb="145">
      <t>オスイ</t>
    </rPh>
    <rPh sb="145" eb="147">
      <t>ショリ</t>
    </rPh>
    <rPh sb="147" eb="149">
      <t>ゲンカ</t>
    </rPh>
    <rPh sb="182" eb="184">
      <t>ショリ</t>
    </rPh>
    <rPh sb="184" eb="186">
      <t>クイキ</t>
    </rPh>
    <rPh sb="187" eb="189">
      <t>ソウキ</t>
    </rPh>
    <rPh sb="189" eb="191">
      <t>カクダイ</t>
    </rPh>
    <rPh sb="192" eb="193">
      <t>ハカ</t>
    </rPh>
    <rPh sb="196" eb="198">
      <t>シセツ</t>
    </rPh>
    <rPh sb="198" eb="201">
      <t>リヨウリツ</t>
    </rPh>
    <rPh sb="203" eb="205">
      <t>コウジョウ</t>
    </rPh>
    <rPh sb="206" eb="208">
      <t>メザ</t>
    </rPh>
    <rPh sb="214" eb="217">
      <t>ショリジョウ</t>
    </rPh>
    <rPh sb="217" eb="218">
      <t>オヨ</t>
    </rPh>
    <rPh sb="219" eb="221">
      <t>カンキョ</t>
    </rPh>
    <rPh sb="222" eb="224">
      <t>コウシン</t>
    </rPh>
    <rPh sb="225" eb="226">
      <t>ム</t>
    </rPh>
    <rPh sb="229" eb="230">
      <t>チョウ</t>
    </rPh>
    <rPh sb="230" eb="233">
      <t>ジュミョウカ</t>
    </rPh>
    <rPh sb="233" eb="235">
      <t>ケイカク</t>
    </rPh>
    <rPh sb="236" eb="238">
      <t>サクテイ</t>
    </rPh>
    <rPh sb="240" eb="242">
      <t>カンキョ</t>
    </rPh>
    <rPh sb="243" eb="245">
      <t>エンメイ</t>
    </rPh>
    <rPh sb="245" eb="246">
      <t>カ</t>
    </rPh>
    <rPh sb="247" eb="249">
      <t>ジギョウ</t>
    </rPh>
    <rPh sb="249" eb="250">
      <t>ヒ</t>
    </rPh>
    <rPh sb="251" eb="253">
      <t>ヘイジュン</t>
    </rPh>
    <rPh sb="253" eb="254">
      <t>カ</t>
    </rPh>
    <rPh sb="255" eb="256">
      <t>ト</t>
    </rPh>
    <rPh sb="257" eb="258">
      <t>ク</t>
    </rPh>
    <rPh sb="284" eb="286">
      <t>シタマワ</t>
    </rPh>
    <rPh sb="287" eb="289">
      <t>バアイ</t>
    </rPh>
    <rPh sb="290" eb="293">
      <t>シヨウリョウ</t>
    </rPh>
    <rPh sb="294" eb="296">
      <t>カイシュウ</t>
    </rPh>
    <rPh sb="299" eb="301">
      <t>ケイヒ</t>
    </rPh>
    <rPh sb="302" eb="305">
      <t>シヨウリョウ</t>
    </rPh>
    <rPh sb="305" eb="307">
      <t>イガイ</t>
    </rPh>
    <rPh sb="308" eb="310">
      <t>シュウニュウ</t>
    </rPh>
    <rPh sb="311" eb="312">
      <t>マカナ</t>
    </rPh>
    <rPh sb="320" eb="322">
      <t>イミ</t>
    </rPh>
    <rPh sb="326" eb="328">
      <t>ケイゾク</t>
    </rPh>
    <rPh sb="328" eb="329">
      <t>テキ</t>
    </rPh>
    <rPh sb="330" eb="332">
      <t>ケンゼン</t>
    </rPh>
    <rPh sb="333" eb="336">
      <t>ゲスイドウ</t>
    </rPh>
    <rPh sb="336" eb="338">
      <t>ケイエイ</t>
    </rPh>
    <rPh sb="339" eb="341">
      <t>ジツゲン</t>
    </rPh>
    <rPh sb="346" eb="348">
      <t>テキセイ</t>
    </rPh>
    <rPh sb="349" eb="352">
      <t>シヨウリョウ</t>
    </rPh>
    <rPh sb="352" eb="354">
      <t>シュウニュウ</t>
    </rPh>
    <rPh sb="355" eb="357">
      <t>カクホ</t>
    </rPh>
    <rPh sb="358" eb="359">
      <t>ム</t>
    </rPh>
    <rPh sb="362" eb="365">
      <t>スイセンカ</t>
    </rPh>
    <rPh sb="365" eb="366">
      <t>リツ</t>
    </rPh>
    <rPh sb="367" eb="369">
      <t>コウジョウ</t>
    </rPh>
    <rPh sb="370" eb="371">
      <t>ア</t>
    </rPh>
    <rPh sb="375" eb="377">
      <t>ショウライ</t>
    </rPh>
    <rPh sb="377" eb="378">
      <t>テキ</t>
    </rPh>
    <rPh sb="380" eb="382">
      <t>リョウキン</t>
    </rPh>
    <rPh sb="382" eb="384">
      <t>スイジュン</t>
    </rPh>
    <rPh sb="385" eb="387">
      <t>セイサ</t>
    </rPh>
    <rPh sb="388" eb="390">
      <t>ケントウ</t>
    </rPh>
    <rPh sb="392" eb="394">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</si>
</sst>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6">
    <font>
      <sz val="11"/>
      <color theme="1"/>
      <name val="ＭＳ Ｐゴシック"/>
      <family val="2"/>
      <charset val="128"/>
    </font>
    <font>
      <sz val="11"/>
      <color theme="1"/>
      <name val="ＭＳ Ｐゴシック"/>
      <family val="2"/>
      <charset val="128"/>
      <scheme val="minor"/>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i/>
      <sz val="11"/>
      <name val="ＭＳ ゴシック"/>
      <family val="3"/>
      <charset val="128"/>
    </font>
    <font>
      <b/>
      <sz val="12"/>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3">
    <xf numFmtId="0" fontId="0" fillId="0" borderId="0">
      <alignment vertical="center"/>
    </xf>
    <xf numFmtId="38" fontId="2" fillId="0" borderId="0" applyFont="0" applyFill="0" applyBorder="0" applyAlignment="0" applyProtection="0">
      <alignment vertical="center"/>
    </xf>
    <xf numFmtId="38" fontId="16" fillId="0" borderId="0" applyFont="0" applyFill="0" applyBorder="0" applyAlignment="0" applyProtection="0"/>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8" fillId="0" borderId="0">
      <alignment vertical="center"/>
    </xf>
    <xf numFmtId="0" fontId="17" fillId="0" borderId="0"/>
    <xf numFmtId="0" fontId="18" fillId="0" borderId="0">
      <alignment vertical="center"/>
    </xf>
    <xf numFmtId="0" fontId="2" fillId="0" borderId="0">
      <alignment vertical="center"/>
    </xf>
    <xf numFmtId="0" fontId="17" fillId="0" borderId="0"/>
    <xf numFmtId="0" fontId="19" fillId="0" borderId="0"/>
    <xf numFmtId="0" fontId="20" fillId="0" borderId="0">
      <alignment vertical="center"/>
    </xf>
    <xf numFmtId="0" fontId="14" fillId="0" borderId="0">
      <alignment vertical="center"/>
    </xf>
    <xf numFmtId="0" fontId="17" fillId="0" borderId="0">
      <alignment vertical="center"/>
    </xf>
    <xf numFmtId="0" fontId="17" fillId="0" borderId="0"/>
    <xf numFmtId="0" fontId="18" fillId="0" borderId="0">
      <alignment vertical="center"/>
    </xf>
    <xf numFmtId="0" fontId="19" fillId="0" borderId="0"/>
    <xf numFmtId="0" fontId="21" fillId="0" borderId="0">
      <alignment vertical="center"/>
    </xf>
    <xf numFmtId="0" fontId="22" fillId="0" borderId="0"/>
    <xf numFmtId="0" fontId="1" fillId="0" borderId="0">
      <alignment vertical="center"/>
    </xf>
    <xf numFmtId="0" fontId="1" fillId="0" borderId="0">
      <alignment vertical="center"/>
    </xf>
    <xf numFmtId="0" fontId="1" fillId="0" borderId="0">
      <alignment vertical="center"/>
    </xf>
  </cellStyleXfs>
  <cellXfs count="9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9" fillId="0" borderId="3" xfId="0" applyFont="1" applyBorder="1" applyAlignment="1">
      <alignment vertical="center"/>
    </xf>
    <xf numFmtId="0" fontId="9" fillId="0" borderId="4" xfId="0" applyFont="1" applyBorder="1" applyAlignment="1">
      <alignment vertical="center"/>
    </xf>
    <xf numFmtId="0" fontId="9" fillId="0" borderId="5"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7" xfId="0" applyFont="1" applyBorder="1" applyAlignment="1">
      <alignment vertical="center"/>
    </xf>
    <xf numFmtId="0" fontId="12" fillId="0" borderId="0" xfId="0" applyFont="1" applyBorder="1" applyAlignment="1">
      <alignment horizontal="left" vertical="center"/>
    </xf>
    <xf numFmtId="0" fontId="12" fillId="0" borderId="0" xfId="0" applyFont="1" applyBorder="1" applyAlignment="1">
      <alignment vertical="center"/>
    </xf>
    <xf numFmtId="0" fontId="12" fillId="0" borderId="7"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9" xfId="0" applyFont="1" applyBorder="1" applyAlignment="1">
      <alignment vertical="center"/>
    </xf>
    <xf numFmtId="0" fontId="6" fillId="0" borderId="6" xfId="0" applyFont="1" applyBorder="1">
      <alignment vertical="center"/>
    </xf>
    <xf numFmtId="0" fontId="6" fillId="0" borderId="0" xfId="0" applyFont="1" applyBorder="1">
      <alignment vertical="center"/>
    </xf>
    <xf numFmtId="0" fontId="6" fillId="0" borderId="7" xfId="0" applyFont="1" applyBorder="1">
      <alignment vertical="center"/>
    </xf>
    <xf numFmtId="0" fontId="14" fillId="0" borderId="0" xfId="0" applyFont="1" applyBorder="1">
      <alignment vertical="center"/>
    </xf>
    <xf numFmtId="0" fontId="15" fillId="0" borderId="0" xfId="0" applyFont="1" applyBorder="1" applyAlignment="1">
      <alignment horizontal="center" vertical="center"/>
    </xf>
    <xf numFmtId="0" fontId="6" fillId="0" borderId="8" xfId="0" applyFont="1" applyBorder="1">
      <alignment vertical="center"/>
    </xf>
    <xf numFmtId="0" fontId="6" fillId="0" borderId="1" xfId="0" applyFont="1" applyBorder="1">
      <alignment vertical="center"/>
    </xf>
    <xf numFmtId="0" fontId="6" fillId="0" borderId="9" xfId="0" applyFont="1" applyBorder="1">
      <alignment vertical="center"/>
    </xf>
    <xf numFmtId="0" fontId="4" fillId="0" borderId="0" xfId="0" applyFont="1" applyBorder="1" applyAlignment="1">
      <alignment horizontal="center" vertical="center"/>
    </xf>
    <xf numFmtId="0" fontId="3"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9" fillId="0" borderId="7" xfId="0" applyFont="1" applyBorder="1" applyAlignment="1">
      <alignment horizontal="center" vertical="center"/>
    </xf>
    <xf numFmtId="0" fontId="25" fillId="0" borderId="6" xfId="0" applyFont="1" applyBorder="1" applyAlignment="1" applyProtection="1">
      <alignment horizontal="left" vertical="top" wrapText="1"/>
      <protection locked="0"/>
    </xf>
    <xf numFmtId="0" fontId="25" fillId="0" borderId="0" xfId="0" applyFont="1" applyBorder="1" applyAlignment="1" applyProtection="1">
      <alignment horizontal="left" vertical="top" wrapText="1"/>
      <protection locked="0"/>
    </xf>
    <xf numFmtId="0" fontId="25" fillId="0" borderId="7" xfId="0" applyFont="1" applyBorder="1" applyAlignment="1" applyProtection="1">
      <alignment horizontal="left" vertical="top" wrapText="1"/>
      <protection locked="0"/>
    </xf>
    <xf numFmtId="0" fontId="25" fillId="0" borderId="8" xfId="0" applyFont="1" applyBorder="1" applyAlignment="1" applyProtection="1">
      <alignment horizontal="left" vertical="top" wrapText="1"/>
      <protection locked="0"/>
    </xf>
    <xf numFmtId="0" fontId="25" fillId="0" borderId="1" xfId="0" applyFont="1" applyBorder="1" applyAlignment="1" applyProtection="1">
      <alignment horizontal="left" vertical="top" wrapText="1"/>
      <protection locked="0"/>
    </xf>
    <xf numFmtId="0" fontId="25" fillId="0" borderId="9" xfId="0" applyFont="1" applyBorder="1" applyAlignment="1" applyProtection="1">
      <alignment horizontal="left" vertical="top" wrapText="1"/>
      <protection locked="0"/>
    </xf>
    <xf numFmtId="0" fontId="24" fillId="0" borderId="3" xfId="0" applyFont="1" applyBorder="1" applyAlignment="1">
      <alignment horizontal="left" vertical="center"/>
    </xf>
    <xf numFmtId="0" fontId="24" fillId="0" borderId="4" xfId="0" applyFont="1" applyBorder="1" applyAlignment="1">
      <alignment horizontal="left" vertical="center"/>
    </xf>
    <xf numFmtId="0" fontId="24" fillId="0" borderId="5" xfId="0" applyFont="1" applyBorder="1" applyAlignment="1">
      <alignment horizontal="left" vertical="center"/>
    </xf>
    <xf numFmtId="0" fontId="24" fillId="0" borderId="6" xfId="0" applyFont="1" applyBorder="1" applyAlignment="1">
      <alignment horizontal="left" vertical="center"/>
    </xf>
    <xf numFmtId="0" fontId="24" fillId="0" borderId="0" xfId="0" applyFont="1" applyBorder="1" applyAlignment="1">
      <alignment horizontal="left" vertical="center"/>
    </xf>
    <xf numFmtId="0" fontId="24" fillId="0" borderId="7" xfId="0" applyFont="1" applyBorder="1" applyAlignment="1">
      <alignment horizontal="left" vertical="center"/>
    </xf>
    <xf numFmtId="0" fontId="4" fillId="0" borderId="0"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13" fillId="0" borderId="3" xfId="0" applyFont="1" applyBorder="1" applyAlignment="1">
      <alignment horizontal="left" vertical="center"/>
    </xf>
    <xf numFmtId="0" fontId="13" fillId="0" borderId="4" xfId="0" applyFont="1" applyBorder="1" applyAlignment="1">
      <alignment horizontal="left" vertical="center"/>
    </xf>
    <xf numFmtId="0" fontId="13" fillId="0" borderId="5" xfId="0" applyFont="1" applyBorder="1" applyAlignment="1">
      <alignment horizontal="left" vertical="center"/>
    </xf>
    <xf numFmtId="0" fontId="13" fillId="0" borderId="6" xfId="0" applyFont="1" applyBorder="1" applyAlignment="1">
      <alignment horizontal="left" vertical="center"/>
    </xf>
    <xf numFmtId="0" fontId="13" fillId="0" borderId="0" xfId="0" applyFont="1" applyBorder="1" applyAlignment="1">
      <alignment horizontal="left" vertical="center"/>
    </xf>
    <xf numFmtId="0" fontId="13" fillId="0" borderId="7" xfId="0" applyFont="1" applyBorder="1" applyAlignment="1">
      <alignment horizontal="left" vertical="center"/>
    </xf>
    <xf numFmtId="0" fontId="19" fillId="0" borderId="6"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7" xfId="0" applyFont="1" applyBorder="1" applyAlignment="1" applyProtection="1">
      <alignment horizontal="left" vertical="top" wrapText="1"/>
      <protection locked="0"/>
    </xf>
    <xf numFmtId="0" fontId="19" fillId="0" borderId="8"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2" fillId="0" borderId="6" xfId="0" applyFont="1" applyBorder="1" applyAlignment="1">
      <alignment horizontal="center" vertical="center"/>
    </xf>
    <xf numFmtId="0" fontId="12" fillId="0" borderId="0" xfId="0" applyFont="1" applyBorder="1" applyAlignment="1">
      <alignment horizontal="center" vertical="center"/>
    </xf>
    <xf numFmtId="177" fontId="6" fillId="0" borderId="2" xfId="0" applyNumberFormat="1" applyFont="1" applyBorder="1" applyAlignment="1" applyProtection="1">
      <alignment horizontal="center" vertical="center"/>
      <protection hidden="1"/>
    </xf>
    <xf numFmtId="176" fontId="6" fillId="0" borderId="2" xfId="0" applyNumberFormat="1" applyFont="1" applyBorder="1" applyAlignment="1" applyProtection="1">
      <alignment horizontal="center" vertical="center"/>
      <protection hidden="1"/>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10" fillId="0" borderId="6"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6" fillId="0" borderId="2" xfId="0" applyNumberFormat="1" applyFont="1" applyBorder="1" applyAlignment="1" applyProtection="1">
      <alignment horizontal="center" vertical="center"/>
      <protection hidden="1"/>
    </xf>
    <xf numFmtId="0" fontId="7" fillId="0" borderId="0" xfId="0" applyFont="1" applyAlignment="1">
      <alignment horizontal="center" vertical="center"/>
    </xf>
    <xf numFmtId="49" fontId="4"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3">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3 3" xfId="21"/>
    <cellStyle name="標準 2 4" xfId="10"/>
    <cellStyle name="標準 2 5" xfId="20"/>
    <cellStyle name="標準 2_【重要】（県）指数表_書式まとめ" xfId="11"/>
    <cellStyle name="標準 3" xfId="12"/>
    <cellStyle name="標準 3 2" xfId="13"/>
    <cellStyle name="標準 3 2 2" xfId="14"/>
    <cellStyle name="標準 3 3" xfId="15"/>
    <cellStyle name="標準 4" xfId="16"/>
    <cellStyle name="標準 4 2" xfId="22"/>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6144640"/>
        <c:axId val="16616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0.11</c:v>
                </c:pt>
                <c:pt idx="3">
                  <c:v>0.05</c:v>
                </c:pt>
                <c:pt idx="4">
                  <c:v>0.04</c:v>
                </c:pt>
              </c:numCache>
            </c:numRef>
          </c:val>
          <c:smooth val="0"/>
        </c:ser>
        <c:dLbls>
          <c:showLegendKey val="0"/>
          <c:showVal val="0"/>
          <c:showCatName val="0"/>
          <c:showSerName val="0"/>
          <c:showPercent val="0"/>
          <c:showBubbleSize val="0"/>
        </c:dLbls>
        <c:marker val="1"/>
        <c:smooth val="0"/>
        <c:axId val="166144640"/>
        <c:axId val="166163200"/>
      </c:lineChart>
      <c:dateAx>
        <c:axId val="166144640"/>
        <c:scaling>
          <c:orientation val="minMax"/>
        </c:scaling>
        <c:delete val="1"/>
        <c:axPos val="b"/>
        <c:numFmt formatCode="ge" sourceLinked="1"/>
        <c:majorTickMark val="none"/>
        <c:minorTickMark val="none"/>
        <c:tickLblPos val="none"/>
        <c:crossAx val="166163200"/>
        <c:crosses val="autoZero"/>
        <c:auto val="1"/>
        <c:lblOffset val="100"/>
        <c:baseTimeUnit val="years"/>
      </c:dateAx>
      <c:valAx>
        <c:axId val="16616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14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23.68</c:v>
                </c:pt>
                <c:pt idx="1">
                  <c:v>23.68</c:v>
                </c:pt>
                <c:pt idx="2">
                  <c:v>25.36</c:v>
                </c:pt>
                <c:pt idx="3">
                  <c:v>27.36</c:v>
                </c:pt>
                <c:pt idx="4">
                  <c:v>26.93</c:v>
                </c:pt>
              </c:numCache>
            </c:numRef>
          </c:val>
        </c:ser>
        <c:dLbls>
          <c:showLegendKey val="0"/>
          <c:showVal val="0"/>
          <c:showCatName val="0"/>
          <c:showSerName val="0"/>
          <c:showPercent val="0"/>
          <c:showBubbleSize val="0"/>
        </c:dLbls>
        <c:gapWidth val="150"/>
        <c:axId val="169687296"/>
        <c:axId val="16972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40.56</c:v>
                </c:pt>
                <c:pt idx="1">
                  <c:v>41.59</c:v>
                </c:pt>
                <c:pt idx="2">
                  <c:v>42.31</c:v>
                </c:pt>
                <c:pt idx="3">
                  <c:v>43.65</c:v>
                </c:pt>
                <c:pt idx="4">
                  <c:v>43.58</c:v>
                </c:pt>
              </c:numCache>
            </c:numRef>
          </c:val>
          <c:smooth val="0"/>
        </c:ser>
        <c:dLbls>
          <c:showLegendKey val="0"/>
          <c:showVal val="0"/>
          <c:showCatName val="0"/>
          <c:showSerName val="0"/>
          <c:showPercent val="0"/>
          <c:showBubbleSize val="0"/>
        </c:dLbls>
        <c:marker val="1"/>
        <c:smooth val="0"/>
        <c:axId val="169687296"/>
        <c:axId val="169726336"/>
      </c:lineChart>
      <c:dateAx>
        <c:axId val="169687296"/>
        <c:scaling>
          <c:orientation val="minMax"/>
        </c:scaling>
        <c:delete val="1"/>
        <c:axPos val="b"/>
        <c:numFmt formatCode="ge" sourceLinked="1"/>
        <c:majorTickMark val="none"/>
        <c:minorTickMark val="none"/>
        <c:tickLblPos val="none"/>
        <c:crossAx val="169726336"/>
        <c:crosses val="autoZero"/>
        <c:auto val="1"/>
        <c:lblOffset val="100"/>
        <c:baseTimeUnit val="years"/>
      </c:dateAx>
      <c:valAx>
        <c:axId val="16972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68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62.76</c:v>
                </c:pt>
                <c:pt idx="1">
                  <c:v>60.39</c:v>
                </c:pt>
                <c:pt idx="2">
                  <c:v>63.23</c:v>
                </c:pt>
                <c:pt idx="3">
                  <c:v>61.16</c:v>
                </c:pt>
                <c:pt idx="4">
                  <c:v>60.38</c:v>
                </c:pt>
              </c:numCache>
            </c:numRef>
          </c:val>
        </c:ser>
        <c:dLbls>
          <c:showLegendKey val="0"/>
          <c:showVal val="0"/>
          <c:showCatName val="0"/>
          <c:showSerName val="0"/>
          <c:showPercent val="0"/>
          <c:showBubbleSize val="0"/>
        </c:dLbls>
        <c:gapWidth val="150"/>
        <c:axId val="170801024"/>
        <c:axId val="17080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79.88</c:v>
                </c:pt>
                <c:pt idx="1">
                  <c:v>80.47</c:v>
                </c:pt>
                <c:pt idx="2">
                  <c:v>81.3</c:v>
                </c:pt>
                <c:pt idx="3">
                  <c:v>82.2</c:v>
                </c:pt>
                <c:pt idx="4">
                  <c:v>82.35</c:v>
                </c:pt>
              </c:numCache>
            </c:numRef>
          </c:val>
          <c:smooth val="0"/>
        </c:ser>
        <c:dLbls>
          <c:showLegendKey val="0"/>
          <c:showVal val="0"/>
          <c:showCatName val="0"/>
          <c:showSerName val="0"/>
          <c:showPercent val="0"/>
          <c:showBubbleSize val="0"/>
        </c:dLbls>
        <c:marker val="1"/>
        <c:smooth val="0"/>
        <c:axId val="170801024"/>
        <c:axId val="170807296"/>
      </c:lineChart>
      <c:dateAx>
        <c:axId val="170801024"/>
        <c:scaling>
          <c:orientation val="minMax"/>
        </c:scaling>
        <c:delete val="1"/>
        <c:axPos val="b"/>
        <c:numFmt formatCode="ge" sourceLinked="1"/>
        <c:majorTickMark val="none"/>
        <c:minorTickMark val="none"/>
        <c:tickLblPos val="none"/>
        <c:crossAx val="170807296"/>
        <c:crosses val="autoZero"/>
        <c:auto val="1"/>
        <c:lblOffset val="100"/>
        <c:baseTimeUnit val="years"/>
      </c:dateAx>
      <c:valAx>
        <c:axId val="17080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80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61.91</c:v>
                </c:pt>
                <c:pt idx="1">
                  <c:v>56.93</c:v>
                </c:pt>
                <c:pt idx="2">
                  <c:v>86.86</c:v>
                </c:pt>
                <c:pt idx="3">
                  <c:v>93.08</c:v>
                </c:pt>
                <c:pt idx="4">
                  <c:v>95.08</c:v>
                </c:pt>
              </c:numCache>
            </c:numRef>
          </c:val>
        </c:ser>
        <c:dLbls>
          <c:showLegendKey val="0"/>
          <c:showVal val="0"/>
          <c:showCatName val="0"/>
          <c:showSerName val="0"/>
          <c:showPercent val="0"/>
          <c:showBubbleSize val="0"/>
        </c:dLbls>
        <c:gapWidth val="150"/>
        <c:axId val="166169600"/>
        <c:axId val="16617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6169600"/>
        <c:axId val="166174080"/>
      </c:lineChart>
      <c:dateAx>
        <c:axId val="166169600"/>
        <c:scaling>
          <c:orientation val="minMax"/>
        </c:scaling>
        <c:delete val="1"/>
        <c:axPos val="b"/>
        <c:numFmt formatCode="ge" sourceLinked="1"/>
        <c:majorTickMark val="none"/>
        <c:minorTickMark val="none"/>
        <c:tickLblPos val="none"/>
        <c:crossAx val="166174080"/>
        <c:crosses val="autoZero"/>
        <c:auto val="1"/>
        <c:lblOffset val="100"/>
        <c:baseTimeUnit val="years"/>
      </c:dateAx>
      <c:valAx>
        <c:axId val="16617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16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7146624"/>
        <c:axId val="16714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7146624"/>
        <c:axId val="167148544"/>
      </c:lineChart>
      <c:dateAx>
        <c:axId val="167146624"/>
        <c:scaling>
          <c:orientation val="minMax"/>
        </c:scaling>
        <c:delete val="1"/>
        <c:axPos val="b"/>
        <c:numFmt formatCode="ge" sourceLinked="1"/>
        <c:majorTickMark val="none"/>
        <c:minorTickMark val="none"/>
        <c:tickLblPos val="none"/>
        <c:crossAx val="167148544"/>
        <c:crosses val="autoZero"/>
        <c:auto val="1"/>
        <c:lblOffset val="100"/>
        <c:baseTimeUnit val="years"/>
      </c:dateAx>
      <c:valAx>
        <c:axId val="16714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14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7256832"/>
        <c:axId val="16725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7256832"/>
        <c:axId val="167258752"/>
      </c:lineChart>
      <c:dateAx>
        <c:axId val="167256832"/>
        <c:scaling>
          <c:orientation val="minMax"/>
        </c:scaling>
        <c:delete val="1"/>
        <c:axPos val="b"/>
        <c:numFmt formatCode="ge" sourceLinked="1"/>
        <c:majorTickMark val="none"/>
        <c:minorTickMark val="none"/>
        <c:tickLblPos val="none"/>
        <c:crossAx val="167258752"/>
        <c:crosses val="autoZero"/>
        <c:auto val="1"/>
        <c:lblOffset val="100"/>
        <c:baseTimeUnit val="years"/>
      </c:dateAx>
      <c:valAx>
        <c:axId val="16725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25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7297792"/>
        <c:axId val="16729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7297792"/>
        <c:axId val="167299712"/>
      </c:lineChart>
      <c:dateAx>
        <c:axId val="167297792"/>
        <c:scaling>
          <c:orientation val="minMax"/>
        </c:scaling>
        <c:delete val="1"/>
        <c:axPos val="b"/>
        <c:numFmt formatCode="ge" sourceLinked="1"/>
        <c:majorTickMark val="none"/>
        <c:minorTickMark val="none"/>
        <c:tickLblPos val="none"/>
        <c:crossAx val="167299712"/>
        <c:crosses val="autoZero"/>
        <c:auto val="1"/>
        <c:lblOffset val="100"/>
        <c:baseTimeUnit val="years"/>
      </c:dateAx>
      <c:valAx>
        <c:axId val="16729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29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7342464"/>
        <c:axId val="16734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7342464"/>
        <c:axId val="167344384"/>
      </c:lineChart>
      <c:dateAx>
        <c:axId val="167342464"/>
        <c:scaling>
          <c:orientation val="minMax"/>
        </c:scaling>
        <c:delete val="1"/>
        <c:axPos val="b"/>
        <c:numFmt formatCode="ge" sourceLinked="1"/>
        <c:majorTickMark val="none"/>
        <c:minorTickMark val="none"/>
        <c:tickLblPos val="none"/>
        <c:crossAx val="167344384"/>
        <c:crosses val="autoZero"/>
        <c:auto val="1"/>
        <c:lblOffset val="100"/>
        <c:baseTimeUnit val="years"/>
      </c:dateAx>
      <c:valAx>
        <c:axId val="16734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34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1391.88</c:v>
                </c:pt>
                <c:pt idx="1">
                  <c:v>1102.79</c:v>
                </c:pt>
                <c:pt idx="2">
                  <c:v>1039.9100000000001</c:v>
                </c:pt>
                <c:pt idx="3">
                  <c:v>1478.83</c:v>
                </c:pt>
                <c:pt idx="4">
                  <c:v>1517.28</c:v>
                </c:pt>
              </c:numCache>
            </c:numRef>
          </c:val>
        </c:ser>
        <c:dLbls>
          <c:showLegendKey val="0"/>
          <c:showVal val="0"/>
          <c:showCatName val="0"/>
          <c:showSerName val="0"/>
          <c:showPercent val="0"/>
          <c:showBubbleSize val="0"/>
        </c:dLbls>
        <c:gapWidth val="150"/>
        <c:axId val="167374848"/>
        <c:axId val="16737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1812.65</c:v>
                </c:pt>
                <c:pt idx="1">
                  <c:v>1764.87</c:v>
                </c:pt>
                <c:pt idx="2">
                  <c:v>1622.51</c:v>
                </c:pt>
                <c:pt idx="3">
                  <c:v>1569.13</c:v>
                </c:pt>
                <c:pt idx="4">
                  <c:v>1436</c:v>
                </c:pt>
              </c:numCache>
            </c:numRef>
          </c:val>
          <c:smooth val="0"/>
        </c:ser>
        <c:dLbls>
          <c:showLegendKey val="0"/>
          <c:showVal val="0"/>
          <c:showCatName val="0"/>
          <c:showSerName val="0"/>
          <c:showPercent val="0"/>
          <c:showBubbleSize val="0"/>
        </c:dLbls>
        <c:marker val="1"/>
        <c:smooth val="0"/>
        <c:axId val="167374848"/>
        <c:axId val="167376768"/>
      </c:lineChart>
      <c:dateAx>
        <c:axId val="167374848"/>
        <c:scaling>
          <c:orientation val="minMax"/>
        </c:scaling>
        <c:delete val="1"/>
        <c:axPos val="b"/>
        <c:numFmt formatCode="ge" sourceLinked="1"/>
        <c:majorTickMark val="none"/>
        <c:minorTickMark val="none"/>
        <c:tickLblPos val="none"/>
        <c:crossAx val="167376768"/>
        <c:crosses val="autoZero"/>
        <c:auto val="1"/>
        <c:lblOffset val="100"/>
        <c:baseTimeUnit val="years"/>
      </c:dateAx>
      <c:valAx>
        <c:axId val="16737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37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52.71</c:v>
                </c:pt>
                <c:pt idx="1">
                  <c:v>83.43</c:v>
                </c:pt>
                <c:pt idx="2">
                  <c:v>87.82</c:v>
                </c:pt>
                <c:pt idx="3">
                  <c:v>82.25</c:v>
                </c:pt>
                <c:pt idx="4">
                  <c:v>86.4</c:v>
                </c:pt>
              </c:numCache>
            </c:numRef>
          </c:val>
        </c:ser>
        <c:dLbls>
          <c:showLegendKey val="0"/>
          <c:showVal val="0"/>
          <c:showCatName val="0"/>
          <c:showSerName val="0"/>
          <c:showPercent val="0"/>
          <c:showBubbleSize val="0"/>
        </c:dLbls>
        <c:gapWidth val="150"/>
        <c:axId val="169577856"/>
        <c:axId val="16958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59.35</c:v>
                </c:pt>
                <c:pt idx="1">
                  <c:v>60.75</c:v>
                </c:pt>
                <c:pt idx="2">
                  <c:v>62.83</c:v>
                </c:pt>
                <c:pt idx="3">
                  <c:v>64.63</c:v>
                </c:pt>
                <c:pt idx="4">
                  <c:v>66.56</c:v>
                </c:pt>
              </c:numCache>
            </c:numRef>
          </c:val>
          <c:smooth val="0"/>
        </c:ser>
        <c:dLbls>
          <c:showLegendKey val="0"/>
          <c:showVal val="0"/>
          <c:showCatName val="0"/>
          <c:showSerName val="0"/>
          <c:showPercent val="0"/>
          <c:showBubbleSize val="0"/>
        </c:dLbls>
        <c:marker val="1"/>
        <c:smooth val="0"/>
        <c:axId val="169577856"/>
        <c:axId val="169584128"/>
      </c:lineChart>
      <c:dateAx>
        <c:axId val="169577856"/>
        <c:scaling>
          <c:orientation val="minMax"/>
        </c:scaling>
        <c:delete val="1"/>
        <c:axPos val="b"/>
        <c:numFmt formatCode="ge" sourceLinked="1"/>
        <c:majorTickMark val="none"/>
        <c:minorTickMark val="none"/>
        <c:tickLblPos val="none"/>
        <c:crossAx val="169584128"/>
        <c:crosses val="autoZero"/>
        <c:auto val="1"/>
        <c:lblOffset val="100"/>
        <c:baseTimeUnit val="years"/>
      </c:dateAx>
      <c:valAx>
        <c:axId val="16958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57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299.17</c:v>
                </c:pt>
                <c:pt idx="1">
                  <c:v>188.45</c:v>
                </c:pt>
                <c:pt idx="2">
                  <c:v>183.79</c:v>
                </c:pt>
                <c:pt idx="3">
                  <c:v>199.95</c:v>
                </c:pt>
                <c:pt idx="4">
                  <c:v>197.24</c:v>
                </c:pt>
              </c:numCache>
            </c:numRef>
          </c:val>
        </c:ser>
        <c:dLbls>
          <c:showLegendKey val="0"/>
          <c:showVal val="0"/>
          <c:showCatName val="0"/>
          <c:showSerName val="0"/>
          <c:showPercent val="0"/>
          <c:showBubbleSize val="0"/>
        </c:dLbls>
        <c:gapWidth val="150"/>
        <c:axId val="169675392"/>
        <c:axId val="16967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260.48</c:v>
                </c:pt>
                <c:pt idx="1">
                  <c:v>256</c:v>
                </c:pt>
                <c:pt idx="2">
                  <c:v>250.43</c:v>
                </c:pt>
                <c:pt idx="3">
                  <c:v>245.75</c:v>
                </c:pt>
                <c:pt idx="4">
                  <c:v>244.29</c:v>
                </c:pt>
              </c:numCache>
            </c:numRef>
          </c:val>
          <c:smooth val="0"/>
        </c:ser>
        <c:dLbls>
          <c:showLegendKey val="0"/>
          <c:showVal val="0"/>
          <c:showCatName val="0"/>
          <c:showSerName val="0"/>
          <c:showPercent val="0"/>
          <c:showBubbleSize val="0"/>
        </c:dLbls>
        <c:marker val="1"/>
        <c:smooth val="0"/>
        <c:axId val="169675392"/>
        <c:axId val="169677568"/>
      </c:lineChart>
      <c:dateAx>
        <c:axId val="169675392"/>
        <c:scaling>
          <c:orientation val="minMax"/>
        </c:scaling>
        <c:delete val="1"/>
        <c:axPos val="b"/>
        <c:numFmt formatCode="ge" sourceLinked="1"/>
        <c:majorTickMark val="none"/>
        <c:minorTickMark val="none"/>
        <c:tickLblPos val="none"/>
        <c:crossAx val="169677568"/>
        <c:crosses val="autoZero"/>
        <c:auto val="1"/>
        <c:lblOffset val="100"/>
        <c:baseTimeUnit val="years"/>
      </c:dateAx>
      <c:valAx>
        <c:axId val="16967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67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Y11" zoomScale="85" zoomScaleNormal="85" workbookViewId="0">
      <selection activeCell="BL64" sqref="BL64:BZ6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4" t="str">
        <f>データ!H6</f>
        <v>新潟県　新発田市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1" t="s">
        <v>1</v>
      </c>
      <c r="C7" s="81"/>
      <c r="D7" s="81"/>
      <c r="E7" s="81"/>
      <c r="F7" s="81"/>
      <c r="G7" s="81"/>
      <c r="H7" s="81"/>
      <c r="I7" s="81" t="s">
        <v>2</v>
      </c>
      <c r="J7" s="81"/>
      <c r="K7" s="81"/>
      <c r="L7" s="81"/>
      <c r="M7" s="81"/>
      <c r="N7" s="81"/>
      <c r="O7" s="81"/>
      <c r="P7" s="81" t="s">
        <v>3</v>
      </c>
      <c r="Q7" s="81"/>
      <c r="R7" s="81"/>
      <c r="S7" s="81"/>
      <c r="T7" s="81"/>
      <c r="U7" s="81"/>
      <c r="V7" s="81"/>
      <c r="W7" s="81" t="s">
        <v>4</v>
      </c>
      <c r="X7" s="81"/>
      <c r="Y7" s="81"/>
      <c r="Z7" s="81"/>
      <c r="AA7" s="81"/>
      <c r="AB7" s="81"/>
      <c r="AC7" s="81"/>
      <c r="AD7" s="3"/>
      <c r="AE7" s="3"/>
      <c r="AF7" s="3"/>
      <c r="AG7" s="3"/>
      <c r="AH7" s="3"/>
      <c r="AI7" s="3"/>
      <c r="AJ7" s="3"/>
      <c r="AK7" s="3"/>
      <c r="AL7" s="81" t="s">
        <v>5</v>
      </c>
      <c r="AM7" s="81"/>
      <c r="AN7" s="81"/>
      <c r="AO7" s="81"/>
      <c r="AP7" s="81"/>
      <c r="AQ7" s="81"/>
      <c r="AR7" s="81"/>
      <c r="AS7" s="81"/>
      <c r="AT7" s="81" t="s">
        <v>6</v>
      </c>
      <c r="AU7" s="81"/>
      <c r="AV7" s="81"/>
      <c r="AW7" s="81"/>
      <c r="AX7" s="81"/>
      <c r="AY7" s="81"/>
      <c r="AZ7" s="81"/>
      <c r="BA7" s="81"/>
      <c r="BB7" s="81" t="s">
        <v>7</v>
      </c>
      <c r="BC7" s="81"/>
      <c r="BD7" s="81"/>
      <c r="BE7" s="81"/>
      <c r="BF7" s="81"/>
      <c r="BG7" s="81"/>
      <c r="BH7" s="81"/>
      <c r="BI7" s="81"/>
      <c r="BJ7" s="3"/>
      <c r="BK7" s="3"/>
      <c r="BL7" s="4" t="s">
        <v>8</v>
      </c>
      <c r="BM7" s="5"/>
      <c r="BN7" s="5"/>
      <c r="BO7" s="5"/>
      <c r="BP7" s="5"/>
      <c r="BQ7" s="5"/>
      <c r="BR7" s="5"/>
      <c r="BS7" s="5"/>
      <c r="BT7" s="5"/>
      <c r="BU7" s="5"/>
      <c r="BV7" s="5"/>
      <c r="BW7" s="5"/>
      <c r="BX7" s="5"/>
      <c r="BY7" s="6"/>
    </row>
    <row r="8" spans="1:78" ht="18.75" customHeight="1">
      <c r="A8" s="2"/>
      <c r="B8" s="82" t="str">
        <f>データ!I6</f>
        <v>法非適用</v>
      </c>
      <c r="C8" s="82"/>
      <c r="D8" s="82"/>
      <c r="E8" s="82"/>
      <c r="F8" s="82"/>
      <c r="G8" s="82"/>
      <c r="H8" s="82"/>
      <c r="I8" s="82" t="str">
        <f>データ!J6</f>
        <v>下水道事業</v>
      </c>
      <c r="J8" s="82"/>
      <c r="K8" s="82"/>
      <c r="L8" s="82"/>
      <c r="M8" s="82"/>
      <c r="N8" s="82"/>
      <c r="O8" s="82"/>
      <c r="P8" s="82" t="str">
        <f>データ!K6</f>
        <v>特定環境保全公共下水道</v>
      </c>
      <c r="Q8" s="82"/>
      <c r="R8" s="82"/>
      <c r="S8" s="82"/>
      <c r="T8" s="82"/>
      <c r="U8" s="82"/>
      <c r="V8" s="82"/>
      <c r="W8" s="82" t="str">
        <f>データ!L6</f>
        <v>D2</v>
      </c>
      <c r="X8" s="82"/>
      <c r="Y8" s="82"/>
      <c r="Z8" s="82"/>
      <c r="AA8" s="82"/>
      <c r="AB8" s="82"/>
      <c r="AC8" s="82"/>
      <c r="AD8" s="3"/>
      <c r="AE8" s="3"/>
      <c r="AF8" s="3"/>
      <c r="AG8" s="3"/>
      <c r="AH8" s="3"/>
      <c r="AI8" s="3"/>
      <c r="AJ8" s="3"/>
      <c r="AK8" s="3"/>
      <c r="AL8" s="76">
        <f>データ!R6</f>
        <v>101037</v>
      </c>
      <c r="AM8" s="76"/>
      <c r="AN8" s="76"/>
      <c r="AO8" s="76"/>
      <c r="AP8" s="76"/>
      <c r="AQ8" s="76"/>
      <c r="AR8" s="76"/>
      <c r="AS8" s="76"/>
      <c r="AT8" s="75">
        <f>データ!S6</f>
        <v>533.1</v>
      </c>
      <c r="AU8" s="75"/>
      <c r="AV8" s="75"/>
      <c r="AW8" s="75"/>
      <c r="AX8" s="75"/>
      <c r="AY8" s="75"/>
      <c r="AZ8" s="75"/>
      <c r="BA8" s="75"/>
      <c r="BB8" s="75">
        <f>データ!T6</f>
        <v>189.53</v>
      </c>
      <c r="BC8" s="75"/>
      <c r="BD8" s="75"/>
      <c r="BE8" s="75"/>
      <c r="BF8" s="75"/>
      <c r="BG8" s="75"/>
      <c r="BH8" s="75"/>
      <c r="BI8" s="75"/>
      <c r="BJ8" s="3"/>
      <c r="BK8" s="3"/>
      <c r="BL8" s="79" t="s">
        <v>9</v>
      </c>
      <c r="BM8" s="80"/>
      <c r="BN8" s="7" t="s">
        <v>10</v>
      </c>
      <c r="BO8" s="8"/>
      <c r="BP8" s="8"/>
      <c r="BQ8" s="8"/>
      <c r="BR8" s="8"/>
      <c r="BS8" s="8"/>
      <c r="BT8" s="8"/>
      <c r="BU8" s="8"/>
      <c r="BV8" s="8"/>
      <c r="BW8" s="8"/>
      <c r="BX8" s="8"/>
      <c r="BY8" s="9"/>
    </row>
    <row r="9" spans="1:78" ht="18.75" customHeight="1">
      <c r="A9" s="2"/>
      <c r="B9" s="81" t="s">
        <v>11</v>
      </c>
      <c r="C9" s="81"/>
      <c r="D9" s="81"/>
      <c r="E9" s="81"/>
      <c r="F9" s="81"/>
      <c r="G9" s="81"/>
      <c r="H9" s="81"/>
      <c r="I9" s="81" t="s">
        <v>12</v>
      </c>
      <c r="J9" s="81"/>
      <c r="K9" s="81"/>
      <c r="L9" s="81"/>
      <c r="M9" s="81"/>
      <c r="N9" s="81"/>
      <c r="O9" s="81"/>
      <c r="P9" s="81" t="s">
        <v>13</v>
      </c>
      <c r="Q9" s="81"/>
      <c r="R9" s="81"/>
      <c r="S9" s="81"/>
      <c r="T9" s="81"/>
      <c r="U9" s="81"/>
      <c r="V9" s="81"/>
      <c r="W9" s="81" t="s">
        <v>14</v>
      </c>
      <c r="X9" s="81"/>
      <c r="Y9" s="81"/>
      <c r="Z9" s="81"/>
      <c r="AA9" s="81"/>
      <c r="AB9" s="81"/>
      <c r="AC9" s="81"/>
      <c r="AD9" s="81" t="s">
        <v>15</v>
      </c>
      <c r="AE9" s="81"/>
      <c r="AF9" s="81"/>
      <c r="AG9" s="81"/>
      <c r="AH9" s="81"/>
      <c r="AI9" s="81"/>
      <c r="AJ9" s="81"/>
      <c r="AK9" s="3"/>
      <c r="AL9" s="81" t="s">
        <v>16</v>
      </c>
      <c r="AM9" s="81"/>
      <c r="AN9" s="81"/>
      <c r="AO9" s="81"/>
      <c r="AP9" s="81"/>
      <c r="AQ9" s="81"/>
      <c r="AR9" s="81"/>
      <c r="AS9" s="81"/>
      <c r="AT9" s="81" t="s">
        <v>17</v>
      </c>
      <c r="AU9" s="81"/>
      <c r="AV9" s="81"/>
      <c r="AW9" s="81"/>
      <c r="AX9" s="81"/>
      <c r="AY9" s="81"/>
      <c r="AZ9" s="81"/>
      <c r="BA9" s="81"/>
      <c r="BB9" s="81" t="s">
        <v>18</v>
      </c>
      <c r="BC9" s="81"/>
      <c r="BD9" s="81"/>
      <c r="BE9" s="81"/>
      <c r="BF9" s="81"/>
      <c r="BG9" s="81"/>
      <c r="BH9" s="81"/>
      <c r="BI9" s="81"/>
      <c r="BJ9" s="3"/>
      <c r="BK9" s="3"/>
      <c r="BL9" s="73" t="s">
        <v>19</v>
      </c>
      <c r="BM9" s="74"/>
      <c r="BN9" s="10" t="s">
        <v>20</v>
      </c>
      <c r="BO9" s="11"/>
      <c r="BP9" s="11"/>
      <c r="BQ9" s="11"/>
      <c r="BR9" s="11"/>
      <c r="BS9" s="11"/>
      <c r="BT9" s="11"/>
      <c r="BU9" s="11"/>
      <c r="BV9" s="11"/>
      <c r="BW9" s="11"/>
      <c r="BX9" s="11"/>
      <c r="BY9" s="12"/>
    </row>
    <row r="10" spans="1:78" ht="18.75" customHeight="1">
      <c r="A10" s="2"/>
      <c r="B10" s="75" t="str">
        <f>データ!M6</f>
        <v>-</v>
      </c>
      <c r="C10" s="75"/>
      <c r="D10" s="75"/>
      <c r="E10" s="75"/>
      <c r="F10" s="75"/>
      <c r="G10" s="75"/>
      <c r="H10" s="75"/>
      <c r="I10" s="75" t="str">
        <f>データ!N6</f>
        <v>該当数値なし</v>
      </c>
      <c r="J10" s="75"/>
      <c r="K10" s="75"/>
      <c r="L10" s="75"/>
      <c r="M10" s="75"/>
      <c r="N10" s="75"/>
      <c r="O10" s="75"/>
      <c r="P10" s="75">
        <f>データ!O6</f>
        <v>7.9</v>
      </c>
      <c r="Q10" s="75"/>
      <c r="R10" s="75"/>
      <c r="S10" s="75"/>
      <c r="T10" s="75"/>
      <c r="U10" s="75"/>
      <c r="V10" s="75"/>
      <c r="W10" s="75">
        <f>データ!P6</f>
        <v>88.37</v>
      </c>
      <c r="X10" s="75"/>
      <c r="Y10" s="75"/>
      <c r="Z10" s="75"/>
      <c r="AA10" s="75"/>
      <c r="AB10" s="75"/>
      <c r="AC10" s="75"/>
      <c r="AD10" s="76">
        <f>データ!Q6</f>
        <v>3088</v>
      </c>
      <c r="AE10" s="76"/>
      <c r="AF10" s="76"/>
      <c r="AG10" s="76"/>
      <c r="AH10" s="76"/>
      <c r="AI10" s="76"/>
      <c r="AJ10" s="76"/>
      <c r="AK10" s="2"/>
      <c r="AL10" s="76">
        <f>データ!U6</f>
        <v>7956</v>
      </c>
      <c r="AM10" s="76"/>
      <c r="AN10" s="76"/>
      <c r="AO10" s="76"/>
      <c r="AP10" s="76"/>
      <c r="AQ10" s="76"/>
      <c r="AR10" s="76"/>
      <c r="AS10" s="76"/>
      <c r="AT10" s="75">
        <f>データ!V6</f>
        <v>3.91</v>
      </c>
      <c r="AU10" s="75"/>
      <c r="AV10" s="75"/>
      <c r="AW10" s="75"/>
      <c r="AX10" s="75"/>
      <c r="AY10" s="75"/>
      <c r="AZ10" s="75"/>
      <c r="BA10" s="75"/>
      <c r="BB10" s="75">
        <f>データ!W6</f>
        <v>2034.78</v>
      </c>
      <c r="BC10" s="75"/>
      <c r="BD10" s="75"/>
      <c r="BE10" s="75"/>
      <c r="BF10" s="75"/>
      <c r="BG10" s="75"/>
      <c r="BH10" s="75"/>
      <c r="BI10" s="75"/>
      <c r="BJ10" s="2"/>
      <c r="BK10" s="2"/>
      <c r="BL10" s="77" t="s">
        <v>21</v>
      </c>
      <c r="BM10" s="78"/>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1" t="s">
        <v>25</v>
      </c>
      <c r="BM14" s="62"/>
      <c r="BN14" s="62"/>
      <c r="BO14" s="62"/>
      <c r="BP14" s="62"/>
      <c r="BQ14" s="62"/>
      <c r="BR14" s="62"/>
      <c r="BS14" s="62"/>
      <c r="BT14" s="62"/>
      <c r="BU14" s="62"/>
      <c r="BV14" s="62"/>
      <c r="BW14" s="62"/>
      <c r="BX14" s="62"/>
      <c r="BY14" s="62"/>
      <c r="BZ14" s="63"/>
    </row>
    <row r="15" spans="1:78" ht="13.5" customHeight="1">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64"/>
      <c r="BM15" s="65"/>
      <c r="BN15" s="65"/>
      <c r="BO15" s="65"/>
      <c r="BP15" s="65"/>
      <c r="BQ15" s="65"/>
      <c r="BR15" s="65"/>
      <c r="BS15" s="65"/>
      <c r="BT15" s="65"/>
      <c r="BU15" s="65"/>
      <c r="BV15" s="65"/>
      <c r="BW15" s="65"/>
      <c r="BX15" s="65"/>
      <c r="BY15" s="65"/>
      <c r="BZ15" s="6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7" t="s">
        <v>108</v>
      </c>
      <c r="BM16" s="68"/>
      <c r="BN16" s="68"/>
      <c r="BO16" s="68"/>
      <c r="BP16" s="68"/>
      <c r="BQ16" s="68"/>
      <c r="BR16" s="68"/>
      <c r="BS16" s="68"/>
      <c r="BT16" s="68"/>
      <c r="BU16" s="68"/>
      <c r="BV16" s="68"/>
      <c r="BW16" s="68"/>
      <c r="BX16" s="68"/>
      <c r="BY16" s="68"/>
      <c r="BZ16" s="6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7"/>
      <c r="BM17" s="68"/>
      <c r="BN17" s="68"/>
      <c r="BO17" s="68"/>
      <c r="BP17" s="68"/>
      <c r="BQ17" s="68"/>
      <c r="BR17" s="68"/>
      <c r="BS17" s="68"/>
      <c r="BT17" s="68"/>
      <c r="BU17" s="68"/>
      <c r="BV17" s="68"/>
      <c r="BW17" s="68"/>
      <c r="BX17" s="68"/>
      <c r="BY17" s="68"/>
      <c r="BZ17" s="6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7"/>
      <c r="BM18" s="68"/>
      <c r="BN18" s="68"/>
      <c r="BO18" s="68"/>
      <c r="BP18" s="68"/>
      <c r="BQ18" s="68"/>
      <c r="BR18" s="68"/>
      <c r="BS18" s="68"/>
      <c r="BT18" s="68"/>
      <c r="BU18" s="68"/>
      <c r="BV18" s="68"/>
      <c r="BW18" s="68"/>
      <c r="BX18" s="68"/>
      <c r="BY18" s="68"/>
      <c r="BZ18" s="6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7"/>
      <c r="BM19" s="68"/>
      <c r="BN19" s="68"/>
      <c r="BO19" s="68"/>
      <c r="BP19" s="68"/>
      <c r="BQ19" s="68"/>
      <c r="BR19" s="68"/>
      <c r="BS19" s="68"/>
      <c r="BT19" s="68"/>
      <c r="BU19" s="68"/>
      <c r="BV19" s="68"/>
      <c r="BW19" s="68"/>
      <c r="BX19" s="68"/>
      <c r="BY19" s="68"/>
      <c r="BZ19" s="6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7"/>
      <c r="BM20" s="68"/>
      <c r="BN20" s="68"/>
      <c r="BO20" s="68"/>
      <c r="BP20" s="68"/>
      <c r="BQ20" s="68"/>
      <c r="BR20" s="68"/>
      <c r="BS20" s="68"/>
      <c r="BT20" s="68"/>
      <c r="BU20" s="68"/>
      <c r="BV20" s="68"/>
      <c r="BW20" s="68"/>
      <c r="BX20" s="68"/>
      <c r="BY20" s="68"/>
      <c r="BZ20" s="6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7"/>
      <c r="BM21" s="68"/>
      <c r="BN21" s="68"/>
      <c r="BO21" s="68"/>
      <c r="BP21" s="68"/>
      <c r="BQ21" s="68"/>
      <c r="BR21" s="68"/>
      <c r="BS21" s="68"/>
      <c r="BT21" s="68"/>
      <c r="BU21" s="68"/>
      <c r="BV21" s="68"/>
      <c r="BW21" s="68"/>
      <c r="BX21" s="68"/>
      <c r="BY21" s="68"/>
      <c r="BZ21" s="6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7"/>
      <c r="BM22" s="68"/>
      <c r="BN22" s="68"/>
      <c r="BO22" s="68"/>
      <c r="BP22" s="68"/>
      <c r="BQ22" s="68"/>
      <c r="BR22" s="68"/>
      <c r="BS22" s="68"/>
      <c r="BT22" s="68"/>
      <c r="BU22" s="68"/>
      <c r="BV22" s="68"/>
      <c r="BW22" s="68"/>
      <c r="BX22" s="68"/>
      <c r="BY22" s="68"/>
      <c r="BZ22" s="6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7"/>
      <c r="BM23" s="68"/>
      <c r="BN23" s="68"/>
      <c r="BO23" s="68"/>
      <c r="BP23" s="68"/>
      <c r="BQ23" s="68"/>
      <c r="BR23" s="68"/>
      <c r="BS23" s="68"/>
      <c r="BT23" s="68"/>
      <c r="BU23" s="68"/>
      <c r="BV23" s="68"/>
      <c r="BW23" s="68"/>
      <c r="BX23" s="68"/>
      <c r="BY23" s="68"/>
      <c r="BZ23" s="6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7"/>
      <c r="BM24" s="68"/>
      <c r="BN24" s="68"/>
      <c r="BO24" s="68"/>
      <c r="BP24" s="68"/>
      <c r="BQ24" s="68"/>
      <c r="BR24" s="68"/>
      <c r="BS24" s="68"/>
      <c r="BT24" s="68"/>
      <c r="BU24" s="68"/>
      <c r="BV24" s="68"/>
      <c r="BW24" s="68"/>
      <c r="BX24" s="68"/>
      <c r="BY24" s="68"/>
      <c r="BZ24" s="6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7"/>
      <c r="BM25" s="68"/>
      <c r="BN25" s="68"/>
      <c r="BO25" s="68"/>
      <c r="BP25" s="68"/>
      <c r="BQ25" s="68"/>
      <c r="BR25" s="68"/>
      <c r="BS25" s="68"/>
      <c r="BT25" s="68"/>
      <c r="BU25" s="68"/>
      <c r="BV25" s="68"/>
      <c r="BW25" s="68"/>
      <c r="BX25" s="68"/>
      <c r="BY25" s="68"/>
      <c r="BZ25" s="6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7"/>
      <c r="BM26" s="68"/>
      <c r="BN26" s="68"/>
      <c r="BO26" s="68"/>
      <c r="BP26" s="68"/>
      <c r="BQ26" s="68"/>
      <c r="BR26" s="68"/>
      <c r="BS26" s="68"/>
      <c r="BT26" s="68"/>
      <c r="BU26" s="68"/>
      <c r="BV26" s="68"/>
      <c r="BW26" s="68"/>
      <c r="BX26" s="68"/>
      <c r="BY26" s="68"/>
      <c r="BZ26" s="6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7"/>
      <c r="BM27" s="68"/>
      <c r="BN27" s="68"/>
      <c r="BO27" s="68"/>
      <c r="BP27" s="68"/>
      <c r="BQ27" s="68"/>
      <c r="BR27" s="68"/>
      <c r="BS27" s="68"/>
      <c r="BT27" s="68"/>
      <c r="BU27" s="68"/>
      <c r="BV27" s="68"/>
      <c r="BW27" s="68"/>
      <c r="BX27" s="68"/>
      <c r="BY27" s="68"/>
      <c r="BZ27" s="6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7"/>
      <c r="BM28" s="68"/>
      <c r="BN28" s="68"/>
      <c r="BO28" s="68"/>
      <c r="BP28" s="68"/>
      <c r="BQ28" s="68"/>
      <c r="BR28" s="68"/>
      <c r="BS28" s="68"/>
      <c r="BT28" s="68"/>
      <c r="BU28" s="68"/>
      <c r="BV28" s="68"/>
      <c r="BW28" s="68"/>
      <c r="BX28" s="68"/>
      <c r="BY28" s="68"/>
      <c r="BZ28" s="6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7"/>
      <c r="BM29" s="68"/>
      <c r="BN29" s="68"/>
      <c r="BO29" s="68"/>
      <c r="BP29" s="68"/>
      <c r="BQ29" s="68"/>
      <c r="BR29" s="68"/>
      <c r="BS29" s="68"/>
      <c r="BT29" s="68"/>
      <c r="BU29" s="68"/>
      <c r="BV29" s="68"/>
      <c r="BW29" s="68"/>
      <c r="BX29" s="68"/>
      <c r="BY29" s="68"/>
      <c r="BZ29" s="6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7"/>
      <c r="BM30" s="68"/>
      <c r="BN30" s="68"/>
      <c r="BO30" s="68"/>
      <c r="BP30" s="68"/>
      <c r="BQ30" s="68"/>
      <c r="BR30" s="68"/>
      <c r="BS30" s="68"/>
      <c r="BT30" s="68"/>
      <c r="BU30" s="68"/>
      <c r="BV30" s="68"/>
      <c r="BW30" s="68"/>
      <c r="BX30" s="68"/>
      <c r="BY30" s="68"/>
      <c r="BZ30" s="6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7"/>
      <c r="BM31" s="68"/>
      <c r="BN31" s="68"/>
      <c r="BO31" s="68"/>
      <c r="BP31" s="68"/>
      <c r="BQ31" s="68"/>
      <c r="BR31" s="68"/>
      <c r="BS31" s="68"/>
      <c r="BT31" s="68"/>
      <c r="BU31" s="68"/>
      <c r="BV31" s="68"/>
      <c r="BW31" s="68"/>
      <c r="BX31" s="68"/>
      <c r="BY31" s="68"/>
      <c r="BZ31" s="6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7"/>
      <c r="BM32" s="68"/>
      <c r="BN32" s="68"/>
      <c r="BO32" s="68"/>
      <c r="BP32" s="68"/>
      <c r="BQ32" s="68"/>
      <c r="BR32" s="68"/>
      <c r="BS32" s="68"/>
      <c r="BT32" s="68"/>
      <c r="BU32" s="68"/>
      <c r="BV32" s="68"/>
      <c r="BW32" s="68"/>
      <c r="BX32" s="68"/>
      <c r="BY32" s="68"/>
      <c r="BZ32" s="6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7"/>
      <c r="BM33" s="68"/>
      <c r="BN33" s="68"/>
      <c r="BO33" s="68"/>
      <c r="BP33" s="68"/>
      <c r="BQ33" s="68"/>
      <c r="BR33" s="68"/>
      <c r="BS33" s="68"/>
      <c r="BT33" s="68"/>
      <c r="BU33" s="68"/>
      <c r="BV33" s="68"/>
      <c r="BW33" s="68"/>
      <c r="BX33" s="68"/>
      <c r="BY33" s="68"/>
      <c r="BZ33" s="69"/>
    </row>
    <row r="34" spans="1:78" ht="13.5" customHeight="1">
      <c r="A34" s="2"/>
      <c r="B34" s="16"/>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67"/>
      <c r="BM34" s="68"/>
      <c r="BN34" s="68"/>
      <c r="BO34" s="68"/>
      <c r="BP34" s="68"/>
      <c r="BQ34" s="68"/>
      <c r="BR34" s="68"/>
      <c r="BS34" s="68"/>
      <c r="BT34" s="68"/>
      <c r="BU34" s="68"/>
      <c r="BV34" s="68"/>
      <c r="BW34" s="68"/>
      <c r="BX34" s="68"/>
      <c r="BY34" s="68"/>
      <c r="BZ34" s="69"/>
    </row>
    <row r="35" spans="1:78" ht="13.5" customHeight="1">
      <c r="A35" s="2"/>
      <c r="B35" s="16"/>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67"/>
      <c r="BM35" s="68"/>
      <c r="BN35" s="68"/>
      <c r="BO35" s="68"/>
      <c r="BP35" s="68"/>
      <c r="BQ35" s="68"/>
      <c r="BR35" s="68"/>
      <c r="BS35" s="68"/>
      <c r="BT35" s="68"/>
      <c r="BU35" s="68"/>
      <c r="BV35" s="68"/>
      <c r="BW35" s="68"/>
      <c r="BX35" s="68"/>
      <c r="BY35" s="68"/>
      <c r="BZ35" s="6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7"/>
      <c r="BM36" s="68"/>
      <c r="BN36" s="68"/>
      <c r="BO36" s="68"/>
      <c r="BP36" s="68"/>
      <c r="BQ36" s="68"/>
      <c r="BR36" s="68"/>
      <c r="BS36" s="68"/>
      <c r="BT36" s="68"/>
      <c r="BU36" s="68"/>
      <c r="BV36" s="68"/>
      <c r="BW36" s="68"/>
      <c r="BX36" s="68"/>
      <c r="BY36" s="68"/>
      <c r="BZ36" s="6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7"/>
      <c r="BM37" s="68"/>
      <c r="BN37" s="68"/>
      <c r="BO37" s="68"/>
      <c r="BP37" s="68"/>
      <c r="BQ37" s="68"/>
      <c r="BR37" s="68"/>
      <c r="BS37" s="68"/>
      <c r="BT37" s="68"/>
      <c r="BU37" s="68"/>
      <c r="BV37" s="68"/>
      <c r="BW37" s="68"/>
      <c r="BX37" s="68"/>
      <c r="BY37" s="68"/>
      <c r="BZ37" s="6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7"/>
      <c r="BM38" s="68"/>
      <c r="BN38" s="68"/>
      <c r="BO38" s="68"/>
      <c r="BP38" s="68"/>
      <c r="BQ38" s="68"/>
      <c r="BR38" s="68"/>
      <c r="BS38" s="68"/>
      <c r="BT38" s="68"/>
      <c r="BU38" s="68"/>
      <c r="BV38" s="68"/>
      <c r="BW38" s="68"/>
      <c r="BX38" s="68"/>
      <c r="BY38" s="68"/>
      <c r="BZ38" s="6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7"/>
      <c r="BM39" s="68"/>
      <c r="BN39" s="68"/>
      <c r="BO39" s="68"/>
      <c r="BP39" s="68"/>
      <c r="BQ39" s="68"/>
      <c r="BR39" s="68"/>
      <c r="BS39" s="68"/>
      <c r="BT39" s="68"/>
      <c r="BU39" s="68"/>
      <c r="BV39" s="68"/>
      <c r="BW39" s="68"/>
      <c r="BX39" s="68"/>
      <c r="BY39" s="68"/>
      <c r="BZ39" s="6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7"/>
      <c r="BM40" s="68"/>
      <c r="BN40" s="68"/>
      <c r="BO40" s="68"/>
      <c r="BP40" s="68"/>
      <c r="BQ40" s="68"/>
      <c r="BR40" s="68"/>
      <c r="BS40" s="68"/>
      <c r="BT40" s="68"/>
      <c r="BU40" s="68"/>
      <c r="BV40" s="68"/>
      <c r="BW40" s="68"/>
      <c r="BX40" s="68"/>
      <c r="BY40" s="68"/>
      <c r="BZ40" s="6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7"/>
      <c r="BM41" s="68"/>
      <c r="BN41" s="68"/>
      <c r="BO41" s="68"/>
      <c r="BP41" s="68"/>
      <c r="BQ41" s="68"/>
      <c r="BR41" s="68"/>
      <c r="BS41" s="68"/>
      <c r="BT41" s="68"/>
      <c r="BU41" s="68"/>
      <c r="BV41" s="68"/>
      <c r="BW41" s="68"/>
      <c r="BX41" s="68"/>
      <c r="BY41" s="68"/>
      <c r="BZ41" s="6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7"/>
      <c r="BM42" s="68"/>
      <c r="BN42" s="68"/>
      <c r="BO42" s="68"/>
      <c r="BP42" s="68"/>
      <c r="BQ42" s="68"/>
      <c r="BR42" s="68"/>
      <c r="BS42" s="68"/>
      <c r="BT42" s="68"/>
      <c r="BU42" s="68"/>
      <c r="BV42" s="68"/>
      <c r="BW42" s="68"/>
      <c r="BX42" s="68"/>
      <c r="BY42" s="68"/>
      <c r="BZ42" s="6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7"/>
      <c r="BM43" s="68"/>
      <c r="BN43" s="68"/>
      <c r="BO43" s="68"/>
      <c r="BP43" s="68"/>
      <c r="BQ43" s="68"/>
      <c r="BR43" s="68"/>
      <c r="BS43" s="68"/>
      <c r="BT43" s="68"/>
      <c r="BU43" s="68"/>
      <c r="BV43" s="68"/>
      <c r="BW43" s="68"/>
      <c r="BX43" s="68"/>
      <c r="BY43" s="68"/>
      <c r="BZ43" s="6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0"/>
      <c r="BM44" s="71"/>
      <c r="BN44" s="71"/>
      <c r="BO44" s="71"/>
      <c r="BP44" s="71"/>
      <c r="BQ44" s="71"/>
      <c r="BR44" s="71"/>
      <c r="BS44" s="71"/>
      <c r="BT44" s="71"/>
      <c r="BU44" s="71"/>
      <c r="BV44" s="71"/>
      <c r="BW44" s="71"/>
      <c r="BX44" s="71"/>
      <c r="BY44" s="71"/>
      <c r="BZ44" s="7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9" t="s">
        <v>30</v>
      </c>
      <c r="BM45" s="50"/>
      <c r="BN45" s="50"/>
      <c r="BO45" s="50"/>
      <c r="BP45" s="50"/>
      <c r="BQ45" s="50"/>
      <c r="BR45" s="50"/>
      <c r="BS45" s="50"/>
      <c r="BT45" s="50"/>
      <c r="BU45" s="50"/>
      <c r="BV45" s="50"/>
      <c r="BW45" s="50"/>
      <c r="BX45" s="50"/>
      <c r="BY45" s="50"/>
      <c r="BZ45" s="51"/>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2"/>
      <c r="BM46" s="53"/>
      <c r="BN46" s="53"/>
      <c r="BO46" s="53"/>
      <c r="BP46" s="53"/>
      <c r="BQ46" s="53"/>
      <c r="BR46" s="53"/>
      <c r="BS46" s="53"/>
      <c r="BT46" s="53"/>
      <c r="BU46" s="53"/>
      <c r="BV46" s="53"/>
      <c r="BW46" s="53"/>
      <c r="BX46" s="53"/>
      <c r="BY46" s="53"/>
      <c r="BZ46" s="54"/>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109</v>
      </c>
      <c r="BM47" s="44"/>
      <c r="BN47" s="44"/>
      <c r="BO47" s="44"/>
      <c r="BP47" s="44"/>
      <c r="BQ47" s="44"/>
      <c r="BR47" s="44"/>
      <c r="BS47" s="44"/>
      <c r="BT47" s="44"/>
      <c r="BU47" s="44"/>
      <c r="BV47" s="44"/>
      <c r="BW47" s="44"/>
      <c r="BX47" s="44"/>
      <c r="BY47" s="44"/>
      <c r="BZ47" s="4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c r="A56" s="2"/>
      <c r="B56" s="16"/>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3"/>
      <c r="BM56" s="44"/>
      <c r="BN56" s="44"/>
      <c r="BO56" s="44"/>
      <c r="BP56" s="44"/>
      <c r="BQ56" s="44"/>
      <c r="BR56" s="44"/>
      <c r="BS56" s="44"/>
      <c r="BT56" s="44"/>
      <c r="BU56" s="44"/>
      <c r="BV56" s="44"/>
      <c r="BW56" s="44"/>
      <c r="BX56" s="44"/>
      <c r="BY56" s="44"/>
      <c r="BZ56" s="45"/>
    </row>
    <row r="57" spans="1:78" ht="13.5" customHeight="1">
      <c r="A57" s="2"/>
      <c r="B57" s="16"/>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3"/>
      <c r="BM57" s="44"/>
      <c r="BN57" s="44"/>
      <c r="BO57" s="44"/>
      <c r="BP57" s="44"/>
      <c r="BQ57" s="44"/>
      <c r="BR57" s="44"/>
      <c r="BS57" s="44"/>
      <c r="BT57" s="44"/>
      <c r="BU57" s="44"/>
      <c r="BV57" s="44"/>
      <c r="BW57" s="44"/>
      <c r="BX57" s="44"/>
      <c r="BY57" s="44"/>
      <c r="BZ57" s="4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3"/>
      <c r="BM58" s="44"/>
      <c r="BN58" s="44"/>
      <c r="BO58" s="44"/>
      <c r="BP58" s="44"/>
      <c r="BQ58" s="44"/>
      <c r="BR58" s="44"/>
      <c r="BS58" s="44"/>
      <c r="BT58" s="44"/>
      <c r="BU58" s="44"/>
      <c r="BV58" s="44"/>
      <c r="BW58" s="44"/>
      <c r="BX58" s="44"/>
      <c r="BY58" s="44"/>
      <c r="BZ58" s="4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3"/>
      <c r="BM59" s="44"/>
      <c r="BN59" s="44"/>
      <c r="BO59" s="44"/>
      <c r="BP59" s="44"/>
      <c r="BQ59" s="44"/>
      <c r="BR59" s="44"/>
      <c r="BS59" s="44"/>
      <c r="BT59" s="44"/>
      <c r="BU59" s="44"/>
      <c r="BV59" s="44"/>
      <c r="BW59" s="44"/>
      <c r="BX59" s="44"/>
      <c r="BY59" s="44"/>
      <c r="BZ59" s="45"/>
    </row>
    <row r="60" spans="1:78" ht="13.5" customHeight="1">
      <c r="A60" s="2"/>
      <c r="B60" s="40" t="s">
        <v>35</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43"/>
      <c r="BM60" s="44"/>
      <c r="BN60" s="44"/>
      <c r="BO60" s="44"/>
      <c r="BP60" s="44"/>
      <c r="BQ60" s="44"/>
      <c r="BR60" s="44"/>
      <c r="BS60" s="44"/>
      <c r="BT60" s="44"/>
      <c r="BU60" s="44"/>
      <c r="BV60" s="44"/>
      <c r="BW60" s="44"/>
      <c r="BX60" s="44"/>
      <c r="BY60" s="44"/>
      <c r="BZ60" s="45"/>
    </row>
    <row r="61" spans="1:78" ht="13.5" customHeight="1">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43"/>
      <c r="BM61" s="44"/>
      <c r="BN61" s="44"/>
      <c r="BO61" s="44"/>
      <c r="BP61" s="44"/>
      <c r="BQ61" s="44"/>
      <c r="BR61" s="44"/>
      <c r="BS61" s="44"/>
      <c r="BT61" s="44"/>
      <c r="BU61" s="44"/>
      <c r="BV61" s="44"/>
      <c r="BW61" s="44"/>
      <c r="BX61" s="44"/>
      <c r="BY61" s="44"/>
      <c r="BZ61" s="4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9" t="s">
        <v>36</v>
      </c>
      <c r="BM64" s="50"/>
      <c r="BN64" s="50"/>
      <c r="BO64" s="50"/>
      <c r="BP64" s="50"/>
      <c r="BQ64" s="50"/>
      <c r="BR64" s="50"/>
      <c r="BS64" s="50"/>
      <c r="BT64" s="50"/>
      <c r="BU64" s="50"/>
      <c r="BV64" s="50"/>
      <c r="BW64" s="50"/>
      <c r="BX64" s="50"/>
      <c r="BY64" s="50"/>
      <c r="BZ64" s="51"/>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2"/>
      <c r="BM65" s="53"/>
      <c r="BN65" s="53"/>
      <c r="BO65" s="53"/>
      <c r="BP65" s="53"/>
      <c r="BQ65" s="53"/>
      <c r="BR65" s="53"/>
      <c r="BS65" s="53"/>
      <c r="BT65" s="53"/>
      <c r="BU65" s="53"/>
      <c r="BV65" s="53"/>
      <c r="BW65" s="53"/>
      <c r="BX65" s="53"/>
      <c r="BY65" s="53"/>
      <c r="BZ65" s="54"/>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110</v>
      </c>
      <c r="BM66" s="44"/>
      <c r="BN66" s="44"/>
      <c r="BO66" s="44"/>
      <c r="BP66" s="44"/>
      <c r="BQ66" s="44"/>
      <c r="BR66" s="44"/>
      <c r="BS66" s="44"/>
      <c r="BT66" s="44"/>
      <c r="BU66" s="44"/>
      <c r="BV66" s="44"/>
      <c r="BW66" s="44"/>
      <c r="BX66" s="44"/>
      <c r="BY66" s="44"/>
      <c r="BZ66" s="4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c r="A79" s="2"/>
      <c r="B79" s="16"/>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17"/>
      <c r="BJ79" s="18"/>
      <c r="BK79" s="2"/>
      <c r="BL79" s="43"/>
      <c r="BM79" s="44"/>
      <c r="BN79" s="44"/>
      <c r="BO79" s="44"/>
      <c r="BP79" s="44"/>
      <c r="BQ79" s="44"/>
      <c r="BR79" s="44"/>
      <c r="BS79" s="44"/>
      <c r="BT79" s="44"/>
      <c r="BU79" s="44"/>
      <c r="BV79" s="44"/>
      <c r="BW79" s="44"/>
      <c r="BX79" s="44"/>
      <c r="BY79" s="44"/>
      <c r="BZ79" s="45"/>
    </row>
    <row r="80" spans="1:78" ht="13.5" customHeight="1">
      <c r="A80" s="2"/>
      <c r="B80" s="16"/>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17"/>
      <c r="BJ80" s="18"/>
      <c r="BK80" s="2"/>
      <c r="BL80" s="43"/>
      <c r="BM80" s="44"/>
      <c r="BN80" s="44"/>
      <c r="BO80" s="44"/>
      <c r="BP80" s="44"/>
      <c r="BQ80" s="44"/>
      <c r="BR80" s="44"/>
      <c r="BS80" s="44"/>
      <c r="BT80" s="44"/>
      <c r="BU80" s="44"/>
      <c r="BV80" s="44"/>
      <c r="BW80" s="44"/>
      <c r="BX80" s="44"/>
      <c r="BY80" s="44"/>
      <c r="BZ80" s="4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3"/>
      <c r="BM81" s="44"/>
      <c r="BN81" s="44"/>
      <c r="BO81" s="44"/>
      <c r="BP81" s="44"/>
      <c r="BQ81" s="44"/>
      <c r="BR81" s="44"/>
      <c r="BS81" s="44"/>
      <c r="BT81" s="44"/>
      <c r="BU81" s="44"/>
      <c r="BV81" s="44"/>
      <c r="BW81" s="44"/>
      <c r="BX81" s="44"/>
      <c r="BY81" s="44"/>
      <c r="BZ81" s="4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6"/>
      <c r="BM82" s="47"/>
      <c r="BN82" s="47"/>
      <c r="BO82" s="47"/>
      <c r="BP82" s="47"/>
      <c r="BQ82" s="47"/>
      <c r="BR82" s="47"/>
      <c r="BS82" s="47"/>
      <c r="BT82" s="47"/>
      <c r="BU82" s="47"/>
      <c r="BV82" s="47"/>
      <c r="BW82" s="47"/>
      <c r="BX82" s="47"/>
      <c r="BY82" s="47"/>
      <c r="BZ82" s="48"/>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C34:P35"/>
    <mergeCell ref="R34:AE35"/>
    <mergeCell ref="AG34:AT35"/>
    <mergeCell ref="AV34:BI35"/>
    <mergeCell ref="BL16:BZ44"/>
    <mergeCell ref="BL45:BZ46"/>
    <mergeCell ref="C56:P57"/>
    <mergeCell ref="R56:AE57"/>
    <mergeCell ref="AG56:AT57"/>
    <mergeCell ref="AV56:BI57"/>
    <mergeCell ref="B60:BJ61"/>
    <mergeCell ref="BL47:BZ63"/>
    <mergeCell ref="BL64:BZ65"/>
    <mergeCell ref="C79:T80"/>
    <mergeCell ref="W79:AN80"/>
    <mergeCell ref="AQ79:BH80"/>
    <mergeCell ref="BL66:BZ82"/>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6" t="s">
        <v>51</v>
      </c>
      <c r="I3" s="87"/>
      <c r="J3" s="87"/>
      <c r="K3" s="87"/>
      <c r="L3" s="87"/>
      <c r="M3" s="87"/>
      <c r="N3" s="87"/>
      <c r="O3" s="87"/>
      <c r="P3" s="87"/>
      <c r="Q3" s="87"/>
      <c r="R3" s="87"/>
      <c r="S3" s="87"/>
      <c r="T3" s="87"/>
      <c r="U3" s="87"/>
      <c r="V3" s="87"/>
      <c r="W3" s="88"/>
      <c r="X3" s="92" t="s">
        <v>52</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53</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c r="A4" s="26" t="s">
        <v>54</v>
      </c>
      <c r="B4" s="28"/>
      <c r="C4" s="28"/>
      <c r="D4" s="28"/>
      <c r="E4" s="28"/>
      <c r="F4" s="28"/>
      <c r="G4" s="28"/>
      <c r="H4" s="89"/>
      <c r="I4" s="90"/>
      <c r="J4" s="90"/>
      <c r="K4" s="90"/>
      <c r="L4" s="90"/>
      <c r="M4" s="90"/>
      <c r="N4" s="90"/>
      <c r="O4" s="90"/>
      <c r="P4" s="90"/>
      <c r="Q4" s="90"/>
      <c r="R4" s="90"/>
      <c r="S4" s="90"/>
      <c r="T4" s="90"/>
      <c r="U4" s="90"/>
      <c r="V4" s="90"/>
      <c r="W4" s="91"/>
      <c r="X4" s="85" t="s">
        <v>55</v>
      </c>
      <c r="Y4" s="85"/>
      <c r="Z4" s="85"/>
      <c r="AA4" s="85"/>
      <c r="AB4" s="85"/>
      <c r="AC4" s="85"/>
      <c r="AD4" s="85"/>
      <c r="AE4" s="85"/>
      <c r="AF4" s="85"/>
      <c r="AG4" s="85"/>
      <c r="AH4" s="85"/>
      <c r="AI4" s="85" t="s">
        <v>56</v>
      </c>
      <c r="AJ4" s="85"/>
      <c r="AK4" s="85"/>
      <c r="AL4" s="85"/>
      <c r="AM4" s="85"/>
      <c r="AN4" s="85"/>
      <c r="AO4" s="85"/>
      <c r="AP4" s="85"/>
      <c r="AQ4" s="85"/>
      <c r="AR4" s="85"/>
      <c r="AS4" s="85"/>
      <c r="AT4" s="85" t="s">
        <v>57</v>
      </c>
      <c r="AU4" s="85"/>
      <c r="AV4" s="85"/>
      <c r="AW4" s="85"/>
      <c r="AX4" s="85"/>
      <c r="AY4" s="85"/>
      <c r="AZ4" s="85"/>
      <c r="BA4" s="85"/>
      <c r="BB4" s="85"/>
      <c r="BC4" s="85"/>
      <c r="BD4" s="85"/>
      <c r="BE4" s="85" t="s">
        <v>58</v>
      </c>
      <c r="BF4" s="85"/>
      <c r="BG4" s="85"/>
      <c r="BH4" s="85"/>
      <c r="BI4" s="85"/>
      <c r="BJ4" s="85"/>
      <c r="BK4" s="85"/>
      <c r="BL4" s="85"/>
      <c r="BM4" s="85"/>
      <c r="BN4" s="85"/>
      <c r="BO4" s="85"/>
      <c r="BP4" s="85" t="s">
        <v>59</v>
      </c>
      <c r="BQ4" s="85"/>
      <c r="BR4" s="85"/>
      <c r="BS4" s="85"/>
      <c r="BT4" s="85"/>
      <c r="BU4" s="85"/>
      <c r="BV4" s="85"/>
      <c r="BW4" s="85"/>
      <c r="BX4" s="85"/>
      <c r="BY4" s="85"/>
      <c r="BZ4" s="85"/>
      <c r="CA4" s="85" t="s">
        <v>60</v>
      </c>
      <c r="CB4" s="85"/>
      <c r="CC4" s="85"/>
      <c r="CD4" s="85"/>
      <c r="CE4" s="85"/>
      <c r="CF4" s="85"/>
      <c r="CG4" s="85"/>
      <c r="CH4" s="85"/>
      <c r="CI4" s="85"/>
      <c r="CJ4" s="85"/>
      <c r="CK4" s="85"/>
      <c r="CL4" s="85" t="s">
        <v>61</v>
      </c>
      <c r="CM4" s="85"/>
      <c r="CN4" s="85"/>
      <c r="CO4" s="85"/>
      <c r="CP4" s="85"/>
      <c r="CQ4" s="85"/>
      <c r="CR4" s="85"/>
      <c r="CS4" s="85"/>
      <c r="CT4" s="85"/>
      <c r="CU4" s="85"/>
      <c r="CV4" s="85"/>
      <c r="CW4" s="85" t="s">
        <v>62</v>
      </c>
      <c r="CX4" s="85"/>
      <c r="CY4" s="85"/>
      <c r="CZ4" s="85"/>
      <c r="DA4" s="85"/>
      <c r="DB4" s="85"/>
      <c r="DC4" s="85"/>
      <c r="DD4" s="85"/>
      <c r="DE4" s="85"/>
      <c r="DF4" s="85"/>
      <c r="DG4" s="85"/>
      <c r="DH4" s="85" t="s">
        <v>63</v>
      </c>
      <c r="DI4" s="85"/>
      <c r="DJ4" s="85"/>
      <c r="DK4" s="85"/>
      <c r="DL4" s="85"/>
      <c r="DM4" s="85"/>
      <c r="DN4" s="85"/>
      <c r="DO4" s="85"/>
      <c r="DP4" s="85"/>
      <c r="DQ4" s="85"/>
      <c r="DR4" s="85"/>
      <c r="DS4" s="85" t="s">
        <v>64</v>
      </c>
      <c r="DT4" s="85"/>
      <c r="DU4" s="85"/>
      <c r="DV4" s="85"/>
      <c r="DW4" s="85"/>
      <c r="DX4" s="85"/>
      <c r="DY4" s="85"/>
      <c r="DZ4" s="85"/>
      <c r="EA4" s="85"/>
      <c r="EB4" s="85"/>
      <c r="EC4" s="85"/>
      <c r="ED4" s="85" t="s">
        <v>65</v>
      </c>
      <c r="EE4" s="85"/>
      <c r="EF4" s="85"/>
      <c r="EG4" s="85"/>
      <c r="EH4" s="85"/>
      <c r="EI4" s="85"/>
      <c r="EJ4" s="85"/>
      <c r="EK4" s="85"/>
      <c r="EL4" s="85"/>
      <c r="EM4" s="85"/>
      <c r="EN4" s="85"/>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152064</v>
      </c>
      <c r="D6" s="31">
        <f t="shared" si="3"/>
        <v>47</v>
      </c>
      <c r="E6" s="31">
        <f t="shared" si="3"/>
        <v>17</v>
      </c>
      <c r="F6" s="31">
        <f t="shared" si="3"/>
        <v>4</v>
      </c>
      <c r="G6" s="31">
        <f t="shared" si="3"/>
        <v>0</v>
      </c>
      <c r="H6" s="31" t="str">
        <f t="shared" si="3"/>
        <v>新潟県　新発田市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7.9</v>
      </c>
      <c r="P6" s="32">
        <f t="shared" si="3"/>
        <v>88.37</v>
      </c>
      <c r="Q6" s="32">
        <f t="shared" si="3"/>
        <v>3088</v>
      </c>
      <c r="R6" s="32">
        <f t="shared" si="3"/>
        <v>101037</v>
      </c>
      <c r="S6" s="32">
        <f t="shared" si="3"/>
        <v>533.1</v>
      </c>
      <c r="T6" s="32">
        <f t="shared" si="3"/>
        <v>189.53</v>
      </c>
      <c r="U6" s="32">
        <f t="shared" si="3"/>
        <v>7956</v>
      </c>
      <c r="V6" s="32">
        <f t="shared" si="3"/>
        <v>3.91</v>
      </c>
      <c r="W6" s="32">
        <f t="shared" si="3"/>
        <v>2034.78</v>
      </c>
      <c r="X6" s="33">
        <f>IF(X7="",NA(),X7)</f>
        <v>61.91</v>
      </c>
      <c r="Y6" s="33">
        <f t="shared" ref="Y6:AG6" si="4">IF(Y7="",NA(),Y7)</f>
        <v>56.93</v>
      </c>
      <c r="Z6" s="33">
        <f t="shared" si="4"/>
        <v>86.86</v>
      </c>
      <c r="AA6" s="33">
        <f t="shared" si="4"/>
        <v>93.08</v>
      </c>
      <c r="AB6" s="33">
        <f t="shared" si="4"/>
        <v>95.08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1391.88</v>
      </c>
      <c r="BF6" s="33">
        <f t="shared" ref="BF6:BN6" si="7">IF(BF7="",NA(),BF7)</f>
        <v>1102.79</v>
      </c>
      <c r="BG6" s="33">
        <f t="shared" si="7"/>
        <v>1039.9100000000001</v>
      </c>
      <c r="BH6" s="33">
        <f t="shared" si="7"/>
        <v>1478.83</v>
      </c>
      <c r="BI6" s="33">
        <f t="shared" si="7"/>
        <v>1517.28</v>
      </c>
      <c r="BJ6" s="33">
        <f t="shared" si="7"/>
        <v>1812.65</v>
      </c>
      <c r="BK6" s="33">
        <f t="shared" si="7"/>
        <v>1764.87</v>
      </c>
      <c r="BL6" s="33">
        <f t="shared" si="7"/>
        <v>1622.51</v>
      </c>
      <c r="BM6" s="33">
        <f t="shared" si="7"/>
        <v>1569.13</v>
      </c>
      <c r="BN6" s="33">
        <f t="shared" si="7"/>
        <v>1436</v>
      </c>
      <c r="BO6" s="32" t="str">
        <f>IF(BO7="","",IF(BO7="-","【-】","【"&amp;SUBSTITUTE(TEXT(BO7,"#,##0.00"),"-","△")&amp;"】"))</f>
        <v>【1,479.31】</v>
      </c>
      <c r="BP6" s="33">
        <f>IF(BP7="",NA(),BP7)</f>
        <v>52.71</v>
      </c>
      <c r="BQ6" s="33">
        <f t="shared" ref="BQ6:BY6" si="8">IF(BQ7="",NA(),BQ7)</f>
        <v>83.43</v>
      </c>
      <c r="BR6" s="33">
        <f t="shared" si="8"/>
        <v>87.82</v>
      </c>
      <c r="BS6" s="33">
        <f t="shared" si="8"/>
        <v>82.25</v>
      </c>
      <c r="BT6" s="33">
        <f t="shared" si="8"/>
        <v>86.4</v>
      </c>
      <c r="BU6" s="33">
        <f t="shared" si="8"/>
        <v>59.35</v>
      </c>
      <c r="BV6" s="33">
        <f t="shared" si="8"/>
        <v>60.75</v>
      </c>
      <c r="BW6" s="33">
        <f t="shared" si="8"/>
        <v>62.83</v>
      </c>
      <c r="BX6" s="33">
        <f t="shared" si="8"/>
        <v>64.63</v>
      </c>
      <c r="BY6" s="33">
        <f t="shared" si="8"/>
        <v>66.56</v>
      </c>
      <c r="BZ6" s="32" t="str">
        <f>IF(BZ7="","",IF(BZ7="-","【-】","【"&amp;SUBSTITUTE(TEXT(BZ7,"#,##0.00"),"-","△")&amp;"】"))</f>
        <v>【63.50】</v>
      </c>
      <c r="CA6" s="33">
        <f>IF(CA7="",NA(),CA7)</f>
        <v>299.17</v>
      </c>
      <c r="CB6" s="33">
        <f t="shared" ref="CB6:CJ6" si="9">IF(CB7="",NA(),CB7)</f>
        <v>188.45</v>
      </c>
      <c r="CC6" s="33">
        <f t="shared" si="9"/>
        <v>183.79</v>
      </c>
      <c r="CD6" s="33">
        <f t="shared" si="9"/>
        <v>199.95</v>
      </c>
      <c r="CE6" s="33">
        <f t="shared" si="9"/>
        <v>197.24</v>
      </c>
      <c r="CF6" s="33">
        <f t="shared" si="9"/>
        <v>260.48</v>
      </c>
      <c r="CG6" s="33">
        <f t="shared" si="9"/>
        <v>256</v>
      </c>
      <c r="CH6" s="33">
        <f t="shared" si="9"/>
        <v>250.43</v>
      </c>
      <c r="CI6" s="33">
        <f t="shared" si="9"/>
        <v>245.75</v>
      </c>
      <c r="CJ6" s="33">
        <f t="shared" si="9"/>
        <v>244.29</v>
      </c>
      <c r="CK6" s="32" t="str">
        <f>IF(CK7="","",IF(CK7="-","【-】","【"&amp;SUBSTITUTE(TEXT(CK7,"#,##0.00"),"-","△")&amp;"】"))</f>
        <v>【253.12】</v>
      </c>
      <c r="CL6" s="33">
        <f>IF(CL7="",NA(),CL7)</f>
        <v>23.68</v>
      </c>
      <c r="CM6" s="33">
        <f t="shared" ref="CM6:CU6" si="10">IF(CM7="",NA(),CM7)</f>
        <v>23.68</v>
      </c>
      <c r="CN6" s="33">
        <f t="shared" si="10"/>
        <v>25.36</v>
      </c>
      <c r="CO6" s="33">
        <f t="shared" si="10"/>
        <v>27.36</v>
      </c>
      <c r="CP6" s="33">
        <f t="shared" si="10"/>
        <v>26.93</v>
      </c>
      <c r="CQ6" s="33">
        <f t="shared" si="10"/>
        <v>40.56</v>
      </c>
      <c r="CR6" s="33">
        <f t="shared" si="10"/>
        <v>41.59</v>
      </c>
      <c r="CS6" s="33">
        <f t="shared" si="10"/>
        <v>42.31</v>
      </c>
      <c r="CT6" s="33">
        <f t="shared" si="10"/>
        <v>43.65</v>
      </c>
      <c r="CU6" s="33">
        <f t="shared" si="10"/>
        <v>43.58</v>
      </c>
      <c r="CV6" s="32" t="str">
        <f>IF(CV7="","",IF(CV7="-","【-】","【"&amp;SUBSTITUTE(TEXT(CV7,"#,##0.00"),"-","△")&amp;"】"))</f>
        <v>【41.06】</v>
      </c>
      <c r="CW6" s="33">
        <f>IF(CW7="",NA(),CW7)</f>
        <v>62.76</v>
      </c>
      <c r="CX6" s="33">
        <f t="shared" ref="CX6:DF6" si="11">IF(CX7="",NA(),CX7)</f>
        <v>60.39</v>
      </c>
      <c r="CY6" s="33">
        <f t="shared" si="11"/>
        <v>63.23</v>
      </c>
      <c r="CZ6" s="33">
        <f t="shared" si="11"/>
        <v>61.16</v>
      </c>
      <c r="DA6" s="33">
        <f t="shared" si="11"/>
        <v>60.38</v>
      </c>
      <c r="DB6" s="33">
        <f t="shared" si="11"/>
        <v>79.88</v>
      </c>
      <c r="DC6" s="33">
        <f t="shared" si="11"/>
        <v>80.47</v>
      </c>
      <c r="DD6" s="33">
        <f t="shared" si="11"/>
        <v>81.3</v>
      </c>
      <c r="DE6" s="33">
        <f t="shared" si="11"/>
        <v>82.2</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v>
      </c>
      <c r="EK6" s="33">
        <f t="shared" si="14"/>
        <v>0.11</v>
      </c>
      <c r="EL6" s="33">
        <f t="shared" si="14"/>
        <v>0.05</v>
      </c>
      <c r="EM6" s="33">
        <f t="shared" si="14"/>
        <v>0.04</v>
      </c>
      <c r="EN6" s="32" t="str">
        <f>IF(EN7="","",IF(EN7="-","【-】","【"&amp;SUBSTITUTE(TEXT(EN7,"#,##0.00"),"-","△")&amp;"】"))</f>
        <v>【0.05】</v>
      </c>
    </row>
    <row r="7" spans="1:144" s="34" customFormat="1">
      <c r="A7" s="26"/>
      <c r="B7" s="35">
        <v>2014</v>
      </c>
      <c r="C7" s="35">
        <v>152064</v>
      </c>
      <c r="D7" s="35">
        <v>47</v>
      </c>
      <c r="E7" s="35">
        <v>17</v>
      </c>
      <c r="F7" s="35">
        <v>4</v>
      </c>
      <c r="G7" s="35">
        <v>0</v>
      </c>
      <c r="H7" s="35" t="s">
        <v>96</v>
      </c>
      <c r="I7" s="35" t="s">
        <v>97</v>
      </c>
      <c r="J7" s="35" t="s">
        <v>98</v>
      </c>
      <c r="K7" s="35" t="s">
        <v>99</v>
      </c>
      <c r="L7" s="35" t="s">
        <v>100</v>
      </c>
      <c r="M7" s="36" t="s">
        <v>101</v>
      </c>
      <c r="N7" s="36" t="s">
        <v>102</v>
      </c>
      <c r="O7" s="36">
        <v>7.9</v>
      </c>
      <c r="P7" s="36">
        <v>88.37</v>
      </c>
      <c r="Q7" s="36">
        <v>3088</v>
      </c>
      <c r="R7" s="36">
        <v>101037</v>
      </c>
      <c r="S7" s="36">
        <v>533.1</v>
      </c>
      <c r="T7" s="36">
        <v>189.53</v>
      </c>
      <c r="U7" s="36">
        <v>7956</v>
      </c>
      <c r="V7" s="36">
        <v>3.91</v>
      </c>
      <c r="W7" s="36">
        <v>2034.78</v>
      </c>
      <c r="X7" s="36">
        <v>61.91</v>
      </c>
      <c r="Y7" s="36">
        <v>56.93</v>
      </c>
      <c r="Z7" s="36">
        <v>86.86</v>
      </c>
      <c r="AA7" s="36">
        <v>93.08</v>
      </c>
      <c r="AB7" s="36">
        <v>95.08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1391.88</v>
      </c>
      <c r="BF7" s="36">
        <v>1102.79</v>
      </c>
      <c r="BG7" s="36">
        <v>1039.9100000000001</v>
      </c>
      <c r="BH7" s="36">
        <v>1478.83</v>
      </c>
      <c r="BI7" s="36">
        <v>1517.28</v>
      </c>
      <c r="BJ7" s="36">
        <v>1812.65</v>
      </c>
      <c r="BK7" s="36">
        <v>1764.87</v>
      </c>
      <c r="BL7" s="36">
        <v>1622.51</v>
      </c>
      <c r="BM7" s="36">
        <v>1569.13</v>
      </c>
      <c r="BN7" s="36">
        <v>1436</v>
      </c>
      <c r="BO7" s="36">
        <v>1479.31</v>
      </c>
      <c r="BP7" s="36">
        <v>52.71</v>
      </c>
      <c r="BQ7" s="36">
        <v>83.43</v>
      </c>
      <c r="BR7" s="36">
        <v>87.82</v>
      </c>
      <c r="BS7" s="36">
        <v>82.25</v>
      </c>
      <c r="BT7" s="36">
        <v>86.4</v>
      </c>
      <c r="BU7" s="36">
        <v>59.35</v>
      </c>
      <c r="BV7" s="36">
        <v>60.75</v>
      </c>
      <c r="BW7" s="36">
        <v>62.83</v>
      </c>
      <c r="BX7" s="36">
        <v>64.63</v>
      </c>
      <c r="BY7" s="36">
        <v>66.56</v>
      </c>
      <c r="BZ7" s="36">
        <v>63.5</v>
      </c>
      <c r="CA7" s="36">
        <v>299.17</v>
      </c>
      <c r="CB7" s="36">
        <v>188.45</v>
      </c>
      <c r="CC7" s="36">
        <v>183.79</v>
      </c>
      <c r="CD7" s="36">
        <v>199.95</v>
      </c>
      <c r="CE7" s="36">
        <v>197.24</v>
      </c>
      <c r="CF7" s="36">
        <v>260.48</v>
      </c>
      <c r="CG7" s="36">
        <v>256</v>
      </c>
      <c r="CH7" s="36">
        <v>250.43</v>
      </c>
      <c r="CI7" s="36">
        <v>245.75</v>
      </c>
      <c r="CJ7" s="36">
        <v>244.29</v>
      </c>
      <c r="CK7" s="36">
        <v>253.12</v>
      </c>
      <c r="CL7" s="36">
        <v>23.68</v>
      </c>
      <c r="CM7" s="36">
        <v>23.68</v>
      </c>
      <c r="CN7" s="36">
        <v>25.36</v>
      </c>
      <c r="CO7" s="36">
        <v>27.36</v>
      </c>
      <c r="CP7" s="36">
        <v>26.93</v>
      </c>
      <c r="CQ7" s="36">
        <v>40.56</v>
      </c>
      <c r="CR7" s="36">
        <v>41.59</v>
      </c>
      <c r="CS7" s="36">
        <v>42.31</v>
      </c>
      <c r="CT7" s="36">
        <v>43.65</v>
      </c>
      <c r="CU7" s="36">
        <v>43.58</v>
      </c>
      <c r="CV7" s="36">
        <v>41.06</v>
      </c>
      <c r="CW7" s="36">
        <v>62.76</v>
      </c>
      <c r="CX7" s="36">
        <v>60.39</v>
      </c>
      <c r="CY7" s="36">
        <v>63.23</v>
      </c>
      <c r="CZ7" s="36">
        <v>61.16</v>
      </c>
      <c r="DA7" s="36">
        <v>60.38</v>
      </c>
      <c r="DB7" s="36">
        <v>79.88</v>
      </c>
      <c r="DC7" s="36">
        <v>80.47</v>
      </c>
      <c r="DD7" s="36">
        <v>81.3</v>
      </c>
      <c r="DE7" s="36">
        <v>82.2</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v>
      </c>
      <c r="EK7" s="36">
        <v>0.11</v>
      </c>
      <c r="EL7" s="36">
        <v>0.05</v>
      </c>
      <c r="EM7" s="36">
        <v>0.04</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新潟県</cp:lastModifiedBy>
  <cp:lastPrinted>2016-02-23T10:03:56Z</cp:lastPrinted>
  <dcterms:created xsi:type="dcterms:W3CDTF">2016-02-03T09:02:44Z</dcterms:created>
  <dcterms:modified xsi:type="dcterms:W3CDTF">2016-02-23T10:03:58Z</dcterms:modified>
  <cp:category/>
</cp:coreProperties>
</file>