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ibatasvfl2\財務課\理財係\R05理財係\0508財務諸表\照会・回答\231020【新潟県市町村課】（地方公会計関係・新発田市）令和３年度財政状況資料集の確認について（依頼）\"/>
    </mc:Choice>
  </mc:AlternateContent>
  <xr:revisionPtr revIDLastSave="0" documentId="13_ncr:1_{F9D6FBB5-2687-4494-9A3E-7AB3782A766D}" xr6:coauthVersionLast="36" xr6:coauthVersionMax="36" xr10:uidLastSave="{00000000-0000-0000-0000-000000000000}"/>
  <bookViews>
    <workbookView xWindow="0" yWindow="0" windowWidth="14400" windowHeight="5775" tabRatio="84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 i="12" l="1"/>
  <c r="AA8" i="12"/>
  <c r="AA7"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O34" i="10"/>
  <c r="CO35" i="10" s="1"/>
  <c r="CO36" i="10" s="1"/>
  <c r="CO37" i="10" s="1"/>
  <c r="CO38" i="10" s="1"/>
  <c r="BW34" i="10"/>
  <c r="BW35" i="10" s="1"/>
  <c r="BW36" i="10" s="1"/>
  <c r="BW37" i="10" s="1"/>
  <c r="BW38" i="10" s="1"/>
  <c r="BW39" i="10" s="1"/>
  <c r="BW40" i="10" s="1"/>
  <c r="BW41" i="10" s="1"/>
  <c r="BW42" i="10" s="1"/>
  <c r="BW43" i="10" s="1"/>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alcChain>
</file>

<file path=xl/sharedStrings.xml><?xml version="1.0" encoding="utf-8"?>
<sst xmlns="http://schemas.openxmlformats.org/spreadsheetml/2006/main" count="1132" uniqueCount="622">
  <si>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</si>
  <si>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</si>
  <si>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</si>
  <si>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</si>
  <si>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</si>
  <si>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</si>
  <si>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</si>
  <si>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</si>
  <si>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</si>
  <si>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</si>
  <si>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</si>
  <si>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</si>
  <si>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</si>
  <si>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</si>
  <si>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</si>
  <si>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</si>
  <si>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</si>
  <si>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</si>
  <si>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</si>
  <si>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</si>
  <si>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</si>
  <si>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</si>
  <si>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</si>
  <si>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</si>
  <si>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</si>
  <si>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</si>
  <si>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</si>
  <si>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</si>
  <si>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</si>
  <si>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</si>
  <si>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</si>
  <si>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</si>
  <si>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</si>
  <si>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</si>
  <si>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</si>
  <si>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</si>
  <si>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</si>
  <si>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</si>
  <si>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</si>
  <si>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</si>
  <si>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</si>
  <si>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</si>
  <si>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</si>
  <si>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</si>
  <si>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</si>
  <si>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</si>
  <si>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</si>
  <si>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</si>
  <si>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</si>
  <si>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</si>
  <si>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</si>
  <si>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</si>
  <si>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</si>
  <si>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</si>
  <si>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</si>
  <si>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</si>
  <si>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</si>
  <si>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</si>
  <si>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</si>
  <si>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</si>
  <si>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</si>
  <si>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</si>
  <si>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</si>
  <si>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</si>
  <si>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</si>
  <si>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</si>
  <si>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</si>
  <si>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</si>
  <si>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</si>
  <si>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</si>
  <si>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</si>
  <si>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</si>
  <si>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</si>
  <si>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</si>
  <si>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</si>
  <si>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</si>
  <si>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</si>
  <si>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</si>
  <si>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</si>
  <si>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</si>
  <si>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</si>
  <si>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</si>
  <si>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</si>
  <si>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</si>
  <si>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</si>
  <si>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</si>
  <si>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</si>
  <si>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</si>
  <si>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</si>
  <si>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</si>
  <si>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</si>
  <si>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</si>
  <si>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</si>
  <si>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</si>
  <si>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</si>
  <si>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</si>
  <si>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</si>
  <si>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</si>
  <si>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</si>
  <si>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</si>
  <si>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</si>
  <si>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</si>
  <si>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新発田市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</si>
  <si>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</si>
  <si>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</si>
  <si>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</si>
  <si>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</si>
  <si>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</si>
  <si>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</si>
  <si>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</si>
  <si>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</si>
  <si>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</si>
  <si>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</si>
  <si>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</si>
  <si>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</si>
  <si>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</si>
  <si>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</si>
  <si>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</si>
  <si>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</si>
  <si>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</si>
  <si>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</si>
  <si>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</si>
  <si>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</si>
  <si>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</si>
  <si>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</si>
  <si>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</si>
  <si>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</si>
  <si>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</si>
  <si>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</si>
  <si>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</si>
  <si>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</si>
  <si>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</si>
  <si>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</si>
  <si>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</si>
  <si>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</si>
  <si>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</si>
  <si>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</si>
  <si>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</si>
  <si>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</si>
  <si>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</si>
  <si>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</si>
  <si>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</si>
  <si>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</si>
  <si>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</si>
  <si>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</si>
  <si>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</si>
  <si>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</si>
  <si>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</si>
  <si>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</si>
  <si>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</si>
  <si>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</si>
  <si>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</si>
  <si>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</si>
  <si>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</si>
  <si>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</si>
  <si>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</si>
  <si>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</si>
  <si>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</si>
  <si>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</si>
  <si>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</si>
  <si>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</si>
  <si>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</si>
  <si>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</si>
  <si>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</si>
  <si>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</si>
  <si>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</si>
  <si>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</si>
  <si>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</si>
  <si>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</si>
  <si>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</si>
  <si>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</si>
  <si>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</si>
  <si>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</si>
  <si>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</si>
  <si>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</si>
  <si>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</si>
  <si>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</si>
  <si>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</si>
  <si>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</si>
  <si>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</si>
  <si>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</si>
  <si>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</si>
  <si>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</si>
  <si>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</si>
  <si>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</si>
  <si>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</si>
  <si>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</si>
  <si>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</si>
  <si>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</si>
  <si>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</si>
  <si>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</si>
  <si>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</si>
  <si>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</si>
  <si>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</si>
  <si>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</si>
  <si>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</si>
  <si>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</si>
  <si>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</si>
  <si>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</si>
  <si>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</si>
  <si>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</si>
  <si>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</si>
  <si>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</si>
  <si>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</si>
  <si>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</si>
  <si>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</si>
  <si>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</si>
  <si>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</si>
  <si>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</si>
  <si>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</si>
  <si>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</si>
  <si>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</si>
  <si>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</si>
  <si>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</si>
  <si>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</si>
  <si>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</si>
  <si>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</si>
  <si>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新潟県新発田市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</si>
  <si>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</si>
  <si>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</si>
  <si>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</si>
  <si>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</si>
  <si>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</si>
  <si>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</si>
  <si>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</si>
  <si>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</si>
  <si>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</si>
  <si>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</si>
  <si>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</si>
  <si>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</si>
  <si>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</si>
  <si>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</si>
  <si>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</si>
  <si>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</si>
  <si>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</si>
  <si>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</si>
  <si>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</si>
  <si>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</si>
  <si>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</si>
  <si>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</si>
  <si>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</si>
  <si>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</si>
  <si>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</si>
  <si>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</si>
  <si>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</si>
  <si>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</si>
  <si>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</si>
  <si>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</si>
  <si>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</si>
  <si>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</si>
  <si>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</si>
  <si>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</si>
  <si>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</si>
  <si>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</si>
  <si>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</si>
  <si>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</si>
  <si>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</si>
  <si>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</si>
  <si>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</si>
  <si>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</si>
  <si>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</si>
  <si>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</si>
  <si>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</si>
  <si>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</si>
  <si>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</si>
  <si>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</si>
  <si>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</si>
  <si>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</si>
  <si>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</si>
  <si>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</si>
  <si>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</si>
  <si>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</si>
  <si>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</si>
  <si>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</si>
  <si>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</si>
  <si>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</si>
  <si>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</si>
  <si>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</si>
  <si>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</si>
  <si>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</si>
  <si>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</si>
  <si>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</si>
  <si>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</si>
  <si>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</si>
  <si>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</si>
  <si>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</si>
  <si>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</si>
  <si>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</si>
  <si>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</si>
  <si>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</si>
  <si>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</si>
  <si>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</si>
  <si>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</si>
  <si>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</si>
  <si>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</si>
  <si>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</si>
  <si>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</si>
  <si>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</si>
  <si>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</si>
  <si>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</si>
  <si>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</si>
  <si>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</si>
  <si>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</si>
  <si>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</si>
  <si>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</si>
  <si>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</si>
  <si>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</si>
  <si>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</si>
  <si>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</si>
  <si>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</si>
  <si>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</si>
  <si>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</si>
  <si>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</si>
  <si>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</si>
  <si>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</si>
  <si>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</si>
  <si>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</si>
  <si>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</si>
  <si>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</si>
  <si>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</si>
  <si>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</si>
  <si>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</si>
  <si>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</si>
  <si>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</si>
  <si>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</si>
  <si>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</si>
  <si>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</si>
  <si>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</si>
  <si>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</si>
  <si>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</si>
  <si>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</si>
  <si>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</si>
  <si>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</si>
  <si>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</si>
  <si>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</si>
  <si>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</si>
  <si>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</si>
  <si>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</si>
  <si>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</si>
  <si>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</si>
  <si>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</si>
  <si>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</si>
  <si>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</si>
  <si>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</si>
  <si>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</si>
  <si>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</si>
  <si>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</si>
  <si>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</si>
  <si>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</si>
  <si>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</si>
  <si>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</si>
  <si>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</si>
  <si>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</si>
  <si>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</si>
  <si>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</si>
  <si>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</si>
  <si>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</si>
  <si>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</si>
  <si>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</si>
  <si>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</si>
  <si>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</si>
  <si>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</si>
  <si>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</si>
  <si>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</si>
  <si>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</si>
  <si>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</si>
  <si>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</si>
  <si>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</si>
  <si>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</si>
  <si>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</si>
  <si>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</si>
  <si>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</si>
  <si>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新潟県新発田市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</si>
  <si>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</si>
  <si>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</si>
  <si>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</si>
  <si>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</si>
  <si>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</si>
  <si>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</si>
  <si>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</si>
  <si>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</si>
  <si>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</si>
  <si>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</si>
  <si>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</si>
  <si>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</si>
  <si>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</si>
  <si>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</si>
  <si>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</si>
  <si>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</si>
  <si>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</si>
  <si>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</si>
  <si>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</si>
  <si>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</si>
  <si>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</si>
  <si>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コミュニティバス事業特別会計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</si>
  <si>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</si>
  <si>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</si>
  <si>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</si>
  <si>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</si>
  <si>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</si>
  <si>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</si>
  <si>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</si>
  <si>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</si>
  <si>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</si>
  <si>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</si>
  <si>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</si>
  <si>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</si>
  <si>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</si>
  <si>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</si>
  <si>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</si>
  <si>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</si>
  <si>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</si>
  <si>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</si>
  <si>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</si>
  <si>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</si>
  <si>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宅地造成事業特別会計</t>
    <phoneticPr fontId="5"/>
  </si>
  <si>
    <t>-</t>
    <phoneticPr fontId="5"/>
  </si>
  <si>
    <t>法非適用企業</t>
    <phoneticPr fontId="5"/>
  </si>
  <si>
    <t>食品工業団地造成事業特別会計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</si>
  <si>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</si>
  <si>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</si>
  <si>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</si>
  <si>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</si>
  <si>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</si>
  <si>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</si>
  <si>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</si>
  <si>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</si>
  <si>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</si>
  <si>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</si>
  <si>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</si>
  <si>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</si>
  <si>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</si>
  <si>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</si>
  <si>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</si>
  <si>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</si>
  <si>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</si>
  <si>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</si>
  <si>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</si>
  <si>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</si>
  <si>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</si>
  <si>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</si>
  <si>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</si>
  <si>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</si>
  <si>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</si>
  <si>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</si>
  <si>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</si>
  <si>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</si>
  <si>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</si>
  <si>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</si>
  <si>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</si>
  <si>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</si>
  <si>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</si>
  <si>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</si>
  <si>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</si>
  <si>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</si>
  <si>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</si>
  <si>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</si>
  <si>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</si>
  <si>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</si>
  <si>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</si>
  <si>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</si>
  <si>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</si>
  <si>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</si>
  <si>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</si>
  <si>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</si>
  <si>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</si>
  <si>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</si>
  <si>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</si>
  <si>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</si>
  <si>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</si>
  <si>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</si>
  <si>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</si>
  <si>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</si>
  <si>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</si>
  <si>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</si>
  <si>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</si>
  <si>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</si>
  <si>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</si>
  <si>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</si>
  <si>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</si>
  <si>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</si>
  <si>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</si>
  <si>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</si>
  <si>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</si>
  <si>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</si>
  <si>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</si>
  <si>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</si>
  <si>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</si>
  <si>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</si>
  <si>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</si>
  <si>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</si>
  <si>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</si>
  <si>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</si>
  <si>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</si>
  <si>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</si>
  <si>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</si>
  <si>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</si>
  <si>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</si>
  <si>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</si>
  <si>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</si>
  <si>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</si>
  <si>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</si>
  <si>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</si>
  <si>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</si>
  <si>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</si>
  <si>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</si>
  <si>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</si>
  <si>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</si>
  <si>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</si>
  <si>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</si>
  <si>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</si>
  <si>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</si>
  <si>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</si>
  <si>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</si>
  <si>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</si>
  <si>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</si>
  <si>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</si>
  <si>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</si>
  <si>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</si>
  <si>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</si>
  <si>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</si>
  <si>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</si>
  <si>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</si>
  <si>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</si>
  <si>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</si>
  <si>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</si>
  <si>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</si>
  <si>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</si>
  <si>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</si>
  <si>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</si>
  <si>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</si>
  <si>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</si>
  <si>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</si>
  <si>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</si>
  <si>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</si>
  <si>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</si>
  <si>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</si>
  <si>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</si>
  <si>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</si>
  <si>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</si>
  <si>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</si>
  <si>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</si>
  <si>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</si>
  <si>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</si>
  <si>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</si>
  <si>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</si>
  <si>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</si>
  <si>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</si>
  <si>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</si>
  <si>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</si>
  <si>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</si>
  <si>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</si>
  <si>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</si>
  <si>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</si>
  <si>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</si>
  <si>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</si>
  <si>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</si>
  <si>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</si>
  <si>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</si>
  <si>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</si>
  <si>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</si>
  <si>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</si>
  <si>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</si>
  <si>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</si>
  <si>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</si>
  <si>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</si>
  <si>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</si>
  <si>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</si>
  <si>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</si>
  <si>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</si>
  <si>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</si>
  <si>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1.24</t>
  </si>
  <si>
    <t>▲ 1.15</t>
  </si>
  <si>
    <t>一般会計</t>
  </si>
  <si>
    <t>水道事業会計</t>
  </si>
  <si>
    <t>介護保険事業特別会計</t>
  </si>
  <si>
    <t>国民健康保険事業特別会計</t>
  </si>
  <si>
    <t>下水道事業会計</t>
  </si>
  <si>
    <t>後期高齢者医療特別会計</t>
  </si>
  <si>
    <t>土地取得事業特別会計</t>
  </si>
  <si>
    <t>コミュニティバス事業特別会計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</si>
  <si>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</si>
  <si>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</si>
  <si>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</si>
  <si>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</si>
  <si>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</si>
  <si>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</si>
  <si>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</si>
  <si>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</si>
  <si>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新潟県後期高齢者医療広域連合　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</si>
  <si>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　後期高齢者医療特別会計</t>
    <rPh sb="15" eb="17">
      <t>コウキ</t>
    </rPh>
    <rPh sb="17" eb="20">
      <t>コウレイシャ</t>
    </rPh>
    <rPh sb="20" eb="22">
      <t>イリョウ</t>
    </rPh>
    <rPh sb="22" eb="24">
      <t>トクベツ</t>
    </rPh>
    <rPh sb="24" eb="26">
      <t>カイケイ</t>
    </rPh>
    <phoneticPr fontId="5"/>
  </si>
  <si>
    <t>新発田地域広域事務組合　一般会計</t>
    <rPh sb="0" eb="5">
      <t>シバタチイキ</t>
    </rPh>
    <rPh sb="5" eb="7">
      <t>コウイキ</t>
    </rPh>
    <rPh sb="7" eb="9">
      <t>ジム</t>
    </rPh>
    <rPh sb="9" eb="11">
      <t>クミアイ</t>
    </rPh>
    <rPh sb="12" eb="14">
      <t>イッパン</t>
    </rPh>
    <rPh sb="14" eb="16">
      <t>カイケイ</t>
    </rPh>
    <phoneticPr fontId="5"/>
  </si>
  <si>
    <t>新発田地域広域事務組合　ごみ処理事業特別会計</t>
    <rPh sb="0" eb="5">
      <t>シバタチイキ</t>
    </rPh>
    <rPh sb="5" eb="7">
      <t>コウイキ</t>
    </rPh>
    <rPh sb="7" eb="9">
      <t>ジム</t>
    </rPh>
    <rPh sb="9" eb="11">
      <t>クミアイ</t>
    </rPh>
    <rPh sb="14" eb="16">
      <t>ショリ</t>
    </rPh>
    <rPh sb="16" eb="18">
      <t>ジギョウ</t>
    </rPh>
    <rPh sb="18" eb="20">
      <t>トクベツ</t>
    </rPh>
    <rPh sb="20" eb="22">
      <t>カイケイ</t>
    </rPh>
    <phoneticPr fontId="5"/>
  </si>
  <si>
    <t>新発田地域広域事務組合　まちづくり事業特別会計</t>
    <rPh sb="0" eb="5">
      <t>シバタチイキ</t>
    </rPh>
    <rPh sb="5" eb="7">
      <t>コウイキ</t>
    </rPh>
    <rPh sb="7" eb="9">
      <t>ジム</t>
    </rPh>
    <rPh sb="9" eb="11">
      <t>クミアイ</t>
    </rPh>
    <rPh sb="17" eb="19">
      <t>ジギョウ</t>
    </rPh>
    <rPh sb="19" eb="21">
      <t>トクベツ</t>
    </rPh>
    <rPh sb="21" eb="23">
      <t>カイケイ</t>
    </rPh>
    <phoneticPr fontId="5"/>
  </si>
  <si>
    <t>新発田地域広域事務組合　介護保険事業特別会計</t>
    <rPh sb="0" eb="5">
      <t>シバタチイキ</t>
    </rPh>
    <rPh sb="5" eb="7">
      <t>コウイキ</t>
    </rPh>
    <rPh sb="7" eb="9">
      <t>ジム</t>
    </rPh>
    <rPh sb="9" eb="11">
      <t>クミアイ</t>
    </rPh>
    <rPh sb="12" eb="14">
      <t>カイゴ</t>
    </rPh>
    <rPh sb="14" eb="16">
      <t>ホケン</t>
    </rPh>
    <rPh sb="16" eb="18">
      <t>ジギョウ</t>
    </rPh>
    <rPh sb="18" eb="20">
      <t>トクベツ</t>
    </rPh>
    <rPh sb="20" eb="22">
      <t>カイケイ</t>
    </rPh>
    <phoneticPr fontId="5"/>
  </si>
  <si>
    <t>下越福祉行政組合　一般会計</t>
    <rPh sb="0" eb="2">
      <t>カエツ</t>
    </rPh>
    <rPh sb="2" eb="4">
      <t>フクシ</t>
    </rPh>
    <rPh sb="4" eb="6">
      <t>ギョウセイ</t>
    </rPh>
    <rPh sb="6" eb="8">
      <t>クミアイ</t>
    </rPh>
    <rPh sb="9" eb="13">
      <t>イッパンカイケイ</t>
    </rPh>
    <phoneticPr fontId="5"/>
  </si>
  <si>
    <t>下越福祉行政組合　老人ホーム特別会計</t>
    <rPh sb="0" eb="2">
      <t>カエツ</t>
    </rPh>
    <rPh sb="2" eb="4">
      <t>フクシ</t>
    </rPh>
    <rPh sb="4" eb="6">
      <t>ギョウセイ</t>
    </rPh>
    <rPh sb="6" eb="8">
      <t>クミアイ</t>
    </rPh>
    <rPh sb="9" eb="11">
      <t>ロウジン</t>
    </rPh>
    <rPh sb="14" eb="16">
      <t>トクベツ</t>
    </rPh>
    <rPh sb="16" eb="18">
      <t>カイケイ</t>
    </rPh>
    <phoneticPr fontId="5"/>
  </si>
  <si>
    <t>下越福祉行政組合　保健施設特別会計</t>
    <rPh sb="0" eb="2">
      <t>カエツ</t>
    </rPh>
    <rPh sb="2" eb="4">
      <t>フクシ</t>
    </rPh>
    <rPh sb="4" eb="6">
      <t>ギョウセイ</t>
    </rPh>
    <rPh sb="6" eb="8">
      <t>クミアイ</t>
    </rPh>
    <rPh sb="9" eb="11">
      <t>ホケン</t>
    </rPh>
    <rPh sb="11" eb="13">
      <t>シセツ</t>
    </rPh>
    <rPh sb="13" eb="15">
      <t>トクベツ</t>
    </rPh>
    <rPh sb="15" eb="17">
      <t>カイケイ</t>
    </rPh>
    <phoneticPr fontId="5"/>
  </si>
  <si>
    <t>新潟県市町村総合事務組合　一般会計</t>
    <rPh sb="0" eb="3">
      <t>ニイガタケン</t>
    </rPh>
    <rPh sb="3" eb="6">
      <t>シチョウソン</t>
    </rPh>
    <rPh sb="6" eb="8">
      <t>ソウゴウ</t>
    </rPh>
    <rPh sb="8" eb="10">
      <t>ジム</t>
    </rPh>
    <rPh sb="10" eb="12">
      <t>クミアイ</t>
    </rPh>
    <rPh sb="13" eb="17">
      <t>イッパンカイケイ</t>
    </rPh>
    <phoneticPr fontId="5"/>
  </si>
  <si>
    <t>新潟県市町村総合事務組合　職員退職手当支給事務特別会計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ジム</t>
    </rPh>
    <rPh sb="23" eb="25">
      <t>トクベツ</t>
    </rPh>
    <rPh sb="25" eb="27">
      <t>カイケイ</t>
    </rPh>
    <phoneticPr fontId="5"/>
  </si>
  <si>
    <t>新潟県市町村総合事務組合　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5"/>
  </si>
  <si>
    <t>新潟県市町村総合事務組合　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8">
      <t>トクベツカイケイ</t>
    </rPh>
    <phoneticPr fontId="5"/>
  </si>
  <si>
    <t>新潟県市町村総合事務組合　非常勤職員公務災害補償等事業特別会計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ジギョウ</t>
    </rPh>
    <rPh sb="27" eb="29">
      <t>トクベツ</t>
    </rPh>
    <rPh sb="29" eb="31">
      <t>カイケイ</t>
    </rPh>
    <phoneticPr fontId="5"/>
  </si>
  <si>
    <t>新潟県市町村総合事務組合　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5">
      <t>トクベツカイケイ</t>
    </rPh>
    <phoneticPr fontId="5"/>
  </si>
  <si>
    <t>新潟東港地域水道用水供給企業団</t>
    <rPh sb="0" eb="2">
      <t>ニイガタ</t>
    </rPh>
    <rPh sb="2" eb="3">
      <t>ヒガシ</t>
    </rPh>
    <rPh sb="3" eb="4">
      <t>コウ</t>
    </rPh>
    <rPh sb="4" eb="6">
      <t>チイキ</t>
    </rPh>
    <rPh sb="6" eb="9">
      <t>スイドウヨウ</t>
    </rPh>
    <rPh sb="9" eb="10">
      <t>ミズ</t>
    </rPh>
    <rPh sb="10" eb="12">
      <t>キョウキュウ</t>
    </rPh>
    <rPh sb="12" eb="14">
      <t>キギョウ</t>
    </rPh>
    <rPh sb="14" eb="15">
      <t>ダン</t>
    </rPh>
    <phoneticPr fontId="5"/>
  </si>
  <si>
    <t>公益財団法人　新発田市勤労者福祉サービスセンター</t>
    <rPh sb="0" eb="2">
      <t>コウエキ</t>
    </rPh>
    <rPh sb="2" eb="4">
      <t>ザイダン</t>
    </rPh>
    <rPh sb="4" eb="6">
      <t>ホウジン</t>
    </rPh>
    <rPh sb="7" eb="11">
      <t>シバタシ</t>
    </rPh>
    <rPh sb="11" eb="14">
      <t>キンロウシャ</t>
    </rPh>
    <rPh sb="14" eb="16">
      <t>フクシ</t>
    </rPh>
    <phoneticPr fontId="5"/>
  </si>
  <si>
    <t>株式会社　エフエムしばた</t>
    <rPh sb="0" eb="4">
      <t>カブシキガイシャ</t>
    </rPh>
    <phoneticPr fontId="5"/>
  </si>
  <si>
    <t>下越土地開発公社</t>
    <rPh sb="0" eb="2">
      <t>カエツ</t>
    </rPh>
    <rPh sb="2" eb="4">
      <t>トチ</t>
    </rPh>
    <rPh sb="4" eb="8">
      <t>カイハツコウシャ</t>
    </rPh>
    <phoneticPr fontId="5"/>
  </si>
  <si>
    <t>株式会社　紫雲寺記念館</t>
    <rPh sb="0" eb="4">
      <t>カブシキガイシャ</t>
    </rPh>
    <rPh sb="5" eb="11">
      <t>シウンジキネンカン</t>
    </rPh>
    <phoneticPr fontId="5"/>
  </si>
  <si>
    <t>一般社団法人　新発田市観光協会</t>
    <rPh sb="0" eb="6">
      <t>イッパンシャダンホウジン</t>
    </rPh>
    <rPh sb="7" eb="11">
      <t>シバタシ</t>
    </rPh>
    <rPh sb="11" eb="13">
      <t>カンコウ</t>
    </rPh>
    <rPh sb="13" eb="15">
      <t>キョウカイ</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</si>
  <si>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</si>
  <si>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</si>
  <si>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</si>
  <si>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新発田駅前複合施設や市役所本庁舎等の大型建設事業の完了により、将来負担比率は高くなっているが、減価償却がまだ進んでいないため、有形固定資産減価償却率は低くなっている。
平成30年度からは上記施設の減価償却も進み有形固定資産減価償却率が高くなる反面、地方債償還も進み、将来負担比率は低くなってきている。
今後も毎年減価償却及び地方債償還が進み、有形固定資産減価償却率の増加及び将来負担比率の減少が進む見込みである。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</si>
  <si>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</si>
  <si>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</si>
  <si>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</si>
  <si>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</si>
  <si>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</si>
  <si>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</si>
  <si>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大型建設事業の実施により地方債残高が増え、将来負担比率は高くなっているが、普通交付税算入のある地方債を利用することにより実質公債費比率は低くなっている。
大型建設事業もおおむね完了したことから、今後は将来負担比率も低くなっていくことが見込まれる。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</si>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</sst>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2"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2"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9"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5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1"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0" xfId="14" applyNumberFormat="1" applyFont="1" applyFill="1" applyBorder="1" applyAlignment="1">
      <alignment horizontal="right" vertical="center" shrinkToFit="1"/>
    </xf>
    <xf numFmtId="177" fontId="34" fillId="6" borderId="171"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EDAD-4321-BFB0-B419764F3A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51178</c:v>
                </c:pt>
                <c:pt idx="1">
                  <c:v>32805</c:v>
                </c:pt>
                <c:pt idx="2">
                  <c:v>31615</c:v>
                </c:pt>
                <c:pt idx="3">
                  <c:v>33366</c:v>
                </c:pt>
                <c:pt idx="4">
                  <c:v>47285</c:v>
                </c:pt>
              </c:numCache>
            </c:numRef>
          </c:val>
          <c:smooth val="0"/>
          <c:extLst>
            <c:ext xmlns:c16="http://schemas.microsoft.com/office/drawing/2014/chart" uri="{C3380CC4-5D6E-409C-BE32-E72D297353CC}">
              <c16:uniqueId val="{00000001-EDAD-4321-BFB0-B419764F3A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5.42</c:v>
                </c:pt>
                <c:pt idx="1">
                  <c:v>3.21</c:v>
                </c:pt>
                <c:pt idx="2">
                  <c:v>3.26</c:v>
                </c:pt>
                <c:pt idx="3">
                  <c:v>5.71</c:v>
                </c:pt>
                <c:pt idx="4">
                  <c:v>9.32</c:v>
                </c:pt>
              </c:numCache>
            </c:numRef>
          </c:val>
          <c:extLst>
            <c:ext xmlns:c16="http://schemas.microsoft.com/office/drawing/2014/chart" uri="{C3380CC4-5D6E-409C-BE32-E72D297353CC}">
              <c16:uniqueId val="{00000000-10B4-40B1-A846-7870C10F8D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12.09</c:v>
                </c:pt>
                <c:pt idx="1">
                  <c:v>15.67</c:v>
                </c:pt>
                <c:pt idx="2">
                  <c:v>16.16</c:v>
                </c:pt>
                <c:pt idx="3">
                  <c:v>12.14</c:v>
                </c:pt>
                <c:pt idx="4">
                  <c:v>13.33</c:v>
                </c:pt>
              </c:numCache>
            </c:numRef>
          </c:val>
          <c:extLst>
            <c:ext xmlns:c16="http://schemas.microsoft.com/office/drawing/2014/chart" uri="{C3380CC4-5D6E-409C-BE32-E72D297353CC}">
              <c16:uniqueId val="{00000001-10B4-40B1-A846-7870C10F8D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-1.24</c:v>
                </c:pt>
                <c:pt idx="1">
                  <c:v>1.52</c:v>
                </c:pt>
                <c:pt idx="2">
                  <c:v>0.47</c:v>
                </c:pt>
                <c:pt idx="3">
                  <c:v>-1.1499999999999999</c:v>
                </c:pt>
                <c:pt idx="4">
                  <c:v>5.38</c:v>
                </c:pt>
              </c:numCache>
            </c:numRef>
          </c:val>
          <c:smooth val="0"/>
          <c:extLst>
            <c:ext xmlns:c16="http://schemas.microsoft.com/office/drawing/2014/chart" uri="{C3380CC4-5D6E-409C-BE32-E72D297353CC}">
              <c16:uniqueId val="{00000002-10B4-40B1-A846-7870C10F8D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0.56000000000000005</c:v>
                </c:pt>
                <c:pt idx="4">
                  <c:v>#N/A</c:v>
                </c:pt>
                <c:pt idx="5">
                  <c:v>0</c:v>
                </c:pt>
                <c:pt idx="6">
                  <c:v>#N/A</c:v>
                </c:pt>
                <c:pt idx="7">
                  <c:v>0</c:v>
                </c:pt>
                <c:pt idx="8">
                  <c:v>#N/A</c:v>
                </c:pt>
                <c:pt idx="9">
                  <c:v>0</c:v>
                </c:pt>
              </c:numCache>
            </c:numRef>
          </c:val>
          <c:extLst>
            <c:ext xmlns:c16="http://schemas.microsoft.com/office/drawing/2014/chart" uri="{C3380CC4-5D6E-409C-BE32-E72D297353CC}">
              <c16:uniqueId val="{00000000-6380-4A00-BFBC-422F0D84C9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80-4A00-BFBC-422F0D84C93C}"/>
            </c:ext>
          </c:extLst>
        </c:ser>
        <c:ser>
          <c:idx val="2"/>
          <c:order val="2"/>
          <c:tx>
            <c:strRef>
              <c:f>データシート!$A$29</c:f>
              <c:strCache>
                <c:ptCount val="1"/>
                <c:pt idx="0">
                  <c:v>コミュニティバス事業特別会計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380-4A00-BFBC-422F0D84C93C}"/>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380-4A00-BFBC-422F0D84C93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380-4A00-BFBC-422F0D84C93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0.19</c:v>
                </c:pt>
                <c:pt idx="6">
                  <c:v>#N/A</c:v>
                </c:pt>
                <c:pt idx="7">
                  <c:v>0.02</c:v>
                </c:pt>
                <c:pt idx="8">
                  <c:v>#N/A</c:v>
                </c:pt>
                <c:pt idx="9">
                  <c:v>0.03</c:v>
                </c:pt>
              </c:numCache>
            </c:numRef>
          </c:val>
          <c:extLst>
            <c:ext xmlns:c16="http://schemas.microsoft.com/office/drawing/2014/chart" uri="{C3380CC4-5D6E-409C-BE32-E72D297353CC}">
              <c16:uniqueId val="{00000005-6380-4A00-BFBC-422F0D84C93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1.79</c:v>
                </c:pt>
                <c:pt idx="2">
                  <c:v>#N/A</c:v>
                </c:pt>
                <c:pt idx="3">
                  <c:v>0.72</c:v>
                </c:pt>
                <c:pt idx="4">
                  <c:v>#N/A</c:v>
                </c:pt>
                <c:pt idx="5">
                  <c:v>0.24</c:v>
                </c:pt>
                <c:pt idx="6">
                  <c:v>#N/A</c:v>
                </c:pt>
                <c:pt idx="7">
                  <c:v>0.62</c:v>
                </c:pt>
                <c:pt idx="8">
                  <c:v>#N/A</c:v>
                </c:pt>
                <c:pt idx="9">
                  <c:v>0.41</c:v>
                </c:pt>
              </c:numCache>
            </c:numRef>
          </c:val>
          <c:extLst>
            <c:ext xmlns:c16="http://schemas.microsoft.com/office/drawing/2014/chart" uri="{C3380CC4-5D6E-409C-BE32-E72D297353CC}">
              <c16:uniqueId val="{00000006-6380-4A00-BFBC-422F0D84C93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0.86</c:v>
                </c:pt>
                <c:pt idx="2">
                  <c:v>#N/A</c:v>
                </c:pt>
                <c:pt idx="3">
                  <c:v>0.84</c:v>
                </c:pt>
                <c:pt idx="4">
                  <c:v>#N/A</c:v>
                </c:pt>
                <c:pt idx="5">
                  <c:v>1.79</c:v>
                </c:pt>
                <c:pt idx="6">
                  <c:v>#N/A</c:v>
                </c:pt>
                <c:pt idx="7">
                  <c:v>1.17</c:v>
                </c:pt>
                <c:pt idx="8">
                  <c:v>#N/A</c:v>
                </c:pt>
                <c:pt idx="9">
                  <c:v>1.8</c:v>
                </c:pt>
              </c:numCache>
            </c:numRef>
          </c:val>
          <c:extLst>
            <c:ext xmlns:c16="http://schemas.microsoft.com/office/drawing/2014/chart" uri="{C3380CC4-5D6E-409C-BE32-E72D297353CC}">
              <c16:uniqueId val="{00000007-6380-4A00-BFBC-422F0D84C93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3.18</c:v>
                </c:pt>
                <c:pt idx="2">
                  <c:v>#N/A</c:v>
                </c:pt>
                <c:pt idx="3">
                  <c:v>3.43</c:v>
                </c:pt>
                <c:pt idx="4">
                  <c:v>#N/A</c:v>
                </c:pt>
                <c:pt idx="5">
                  <c:v>4.12</c:v>
                </c:pt>
                <c:pt idx="6">
                  <c:v>#N/A</c:v>
                </c:pt>
                <c:pt idx="7">
                  <c:v>4.01</c:v>
                </c:pt>
                <c:pt idx="8">
                  <c:v>#N/A</c:v>
                </c:pt>
                <c:pt idx="9">
                  <c:v>4.33</c:v>
                </c:pt>
              </c:numCache>
            </c:numRef>
          </c:val>
          <c:extLst>
            <c:ext xmlns:c16="http://schemas.microsoft.com/office/drawing/2014/chart" uri="{C3380CC4-5D6E-409C-BE32-E72D297353CC}">
              <c16:uniqueId val="{00000008-6380-4A00-BFBC-422F0D84C9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5.42</c:v>
                </c:pt>
                <c:pt idx="2">
                  <c:v>#N/A</c:v>
                </c:pt>
                <c:pt idx="3">
                  <c:v>3.21</c:v>
                </c:pt>
                <c:pt idx="4">
                  <c:v>#N/A</c:v>
                </c:pt>
                <c:pt idx="5">
                  <c:v>3.26</c:v>
                </c:pt>
                <c:pt idx="6">
                  <c:v>#N/A</c:v>
                </c:pt>
                <c:pt idx="7">
                  <c:v>5.7</c:v>
                </c:pt>
                <c:pt idx="8">
                  <c:v>#N/A</c:v>
                </c:pt>
                <c:pt idx="9">
                  <c:v>9.32</c:v>
                </c:pt>
              </c:numCache>
            </c:numRef>
          </c:val>
          <c:extLst>
            <c:ext xmlns:c16="http://schemas.microsoft.com/office/drawing/2014/chart" uri="{C3380CC4-5D6E-409C-BE32-E72D297353CC}">
              <c16:uniqueId val="{00000009-6380-4A00-BFBC-422F0D84C9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5345</c:v>
                </c:pt>
                <c:pt idx="5">
                  <c:v>5448</c:v>
                </c:pt>
                <c:pt idx="8">
                  <c:v>5621</c:v>
                </c:pt>
                <c:pt idx="11">
                  <c:v>5533</c:v>
                </c:pt>
                <c:pt idx="14">
                  <c:v>5302</c:v>
                </c:pt>
              </c:numCache>
            </c:numRef>
          </c:val>
          <c:extLst>
            <c:ext xmlns:c16="http://schemas.microsoft.com/office/drawing/2014/chart" uri="{C3380CC4-5D6E-409C-BE32-E72D297353CC}">
              <c16:uniqueId val="{00000000-FE68-4167-9AB6-E947A47F12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68-4167-9AB6-E947A47F12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4</c:v>
                </c:pt>
                <c:pt idx="12">
                  <c:v>3</c:v>
                </c:pt>
              </c:numCache>
            </c:numRef>
          </c:val>
          <c:extLst>
            <c:ext xmlns:c16="http://schemas.microsoft.com/office/drawing/2014/chart" uri="{C3380CC4-5D6E-409C-BE32-E72D297353CC}">
              <c16:uniqueId val="{00000002-FE68-4167-9AB6-E947A47F12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181</c:v>
                </c:pt>
                <c:pt idx="3">
                  <c:v>187</c:v>
                </c:pt>
                <c:pt idx="6">
                  <c:v>207</c:v>
                </c:pt>
                <c:pt idx="9">
                  <c:v>220</c:v>
                </c:pt>
                <c:pt idx="12">
                  <c:v>248</c:v>
                </c:pt>
              </c:numCache>
            </c:numRef>
          </c:val>
          <c:extLst>
            <c:ext xmlns:c16="http://schemas.microsoft.com/office/drawing/2014/chart" uri="{C3380CC4-5D6E-409C-BE32-E72D297353CC}">
              <c16:uniqueId val="{00000003-FE68-4167-9AB6-E947A47F12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1606</c:v>
                </c:pt>
                <c:pt idx="3">
                  <c:v>1639</c:v>
                </c:pt>
                <c:pt idx="6">
                  <c:v>1380</c:v>
                </c:pt>
                <c:pt idx="9">
                  <c:v>1520</c:v>
                </c:pt>
                <c:pt idx="12">
                  <c:v>1641</c:v>
                </c:pt>
              </c:numCache>
            </c:numRef>
          </c:val>
          <c:extLst>
            <c:ext xmlns:c16="http://schemas.microsoft.com/office/drawing/2014/chart" uri="{C3380CC4-5D6E-409C-BE32-E72D297353CC}">
              <c16:uniqueId val="{00000004-FE68-4167-9AB6-E947A47F12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68-4167-9AB6-E947A47F12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68-4167-9AB6-E947A47F12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5157</c:v>
                </c:pt>
                <c:pt idx="3">
                  <c:v>5297</c:v>
                </c:pt>
                <c:pt idx="6">
                  <c:v>5380</c:v>
                </c:pt>
                <c:pt idx="9">
                  <c:v>5238</c:v>
                </c:pt>
                <c:pt idx="12">
                  <c:v>5020</c:v>
                </c:pt>
              </c:numCache>
            </c:numRef>
          </c:val>
          <c:extLst>
            <c:ext xmlns:c16="http://schemas.microsoft.com/office/drawing/2014/chart" uri="{C3380CC4-5D6E-409C-BE32-E72D297353CC}">
              <c16:uniqueId val="{00000007-FE68-4167-9AB6-E947A47F12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1604</c:v>
                </c:pt>
                <c:pt idx="2">
                  <c:v>#N/A</c:v>
                </c:pt>
                <c:pt idx="3">
                  <c:v>#N/A</c:v>
                </c:pt>
                <c:pt idx="4">
                  <c:v>1680</c:v>
                </c:pt>
                <c:pt idx="5">
                  <c:v>#N/A</c:v>
                </c:pt>
                <c:pt idx="6">
                  <c:v>#N/A</c:v>
                </c:pt>
                <c:pt idx="7">
                  <c:v>1351</c:v>
                </c:pt>
                <c:pt idx="8">
                  <c:v>#N/A</c:v>
                </c:pt>
                <c:pt idx="9">
                  <c:v>#N/A</c:v>
                </c:pt>
                <c:pt idx="10">
                  <c:v>1449</c:v>
                </c:pt>
                <c:pt idx="11">
                  <c:v>#N/A</c:v>
                </c:pt>
                <c:pt idx="12">
                  <c:v>#N/A</c:v>
                </c:pt>
                <c:pt idx="13">
                  <c:v>1610</c:v>
                </c:pt>
                <c:pt idx="14">
                  <c:v>#N/A</c:v>
                </c:pt>
              </c:numCache>
            </c:numRef>
          </c:val>
          <c:smooth val="0"/>
          <c:extLst>
            <c:ext xmlns:c16="http://schemas.microsoft.com/office/drawing/2014/chart" uri="{C3380CC4-5D6E-409C-BE32-E72D297353CC}">
              <c16:uniqueId val="{00000008-FE68-4167-9AB6-E947A47F12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59828</c:v>
                </c:pt>
                <c:pt idx="5">
                  <c:v>58515</c:v>
                </c:pt>
                <c:pt idx="8">
                  <c:v>56440</c:v>
                </c:pt>
                <c:pt idx="11">
                  <c:v>54566</c:v>
                </c:pt>
                <c:pt idx="14">
                  <c:v>52470</c:v>
                </c:pt>
              </c:numCache>
            </c:numRef>
          </c:val>
          <c:extLst>
            <c:ext xmlns:c16="http://schemas.microsoft.com/office/drawing/2014/chart" uri="{C3380CC4-5D6E-409C-BE32-E72D297353CC}">
              <c16:uniqueId val="{00000000-AF26-4BD2-B9F3-CDB9BE8699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3504</c:v>
                </c:pt>
                <c:pt idx="5">
                  <c:v>3340</c:v>
                </c:pt>
                <c:pt idx="8">
                  <c:v>3552</c:v>
                </c:pt>
                <c:pt idx="11">
                  <c:v>3820</c:v>
                </c:pt>
                <c:pt idx="14">
                  <c:v>4220</c:v>
                </c:pt>
              </c:numCache>
            </c:numRef>
          </c:val>
          <c:extLst>
            <c:ext xmlns:c16="http://schemas.microsoft.com/office/drawing/2014/chart" uri="{C3380CC4-5D6E-409C-BE32-E72D297353CC}">
              <c16:uniqueId val="{00000001-AF26-4BD2-B9F3-CDB9BE8699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9700</c:v>
                </c:pt>
                <c:pt idx="5">
                  <c:v>10907</c:v>
                </c:pt>
                <c:pt idx="8">
                  <c:v>10731</c:v>
                </c:pt>
                <c:pt idx="11">
                  <c:v>9717</c:v>
                </c:pt>
                <c:pt idx="14">
                  <c:v>10561</c:v>
                </c:pt>
              </c:numCache>
            </c:numRef>
          </c:val>
          <c:extLst>
            <c:ext xmlns:c16="http://schemas.microsoft.com/office/drawing/2014/chart" uri="{C3380CC4-5D6E-409C-BE32-E72D297353CC}">
              <c16:uniqueId val="{00000002-AF26-4BD2-B9F3-CDB9BE8699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26-4BD2-B9F3-CDB9BE8699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26-4BD2-B9F3-CDB9BE8699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26-4BD2-B9F3-CDB9BE8699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4837</c:v>
                </c:pt>
                <c:pt idx="3">
                  <c:v>4993</c:v>
                </c:pt>
                <c:pt idx="6">
                  <c:v>4899</c:v>
                </c:pt>
                <c:pt idx="9">
                  <c:v>4988</c:v>
                </c:pt>
                <c:pt idx="12">
                  <c:v>5113</c:v>
                </c:pt>
              </c:numCache>
            </c:numRef>
          </c:val>
          <c:extLst>
            <c:ext xmlns:c16="http://schemas.microsoft.com/office/drawing/2014/chart" uri="{C3380CC4-5D6E-409C-BE32-E72D297353CC}">
              <c16:uniqueId val="{00000006-AF26-4BD2-B9F3-CDB9BE8699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466</c:v>
                </c:pt>
                <c:pt idx="3">
                  <c:v>442</c:v>
                </c:pt>
                <c:pt idx="6">
                  <c:v>394</c:v>
                </c:pt>
                <c:pt idx="9">
                  <c:v>499</c:v>
                </c:pt>
                <c:pt idx="12">
                  <c:v>625</c:v>
                </c:pt>
              </c:numCache>
            </c:numRef>
          </c:val>
          <c:extLst>
            <c:ext xmlns:c16="http://schemas.microsoft.com/office/drawing/2014/chart" uri="{C3380CC4-5D6E-409C-BE32-E72D297353CC}">
              <c16:uniqueId val="{00000007-AF26-4BD2-B9F3-CDB9BE8699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26319</c:v>
                </c:pt>
                <c:pt idx="3">
                  <c:v>26777</c:v>
                </c:pt>
                <c:pt idx="6">
                  <c:v>26345</c:v>
                </c:pt>
                <c:pt idx="9">
                  <c:v>25455</c:v>
                </c:pt>
                <c:pt idx="12">
                  <c:v>24607</c:v>
                </c:pt>
              </c:numCache>
            </c:numRef>
          </c:val>
          <c:extLst>
            <c:ext xmlns:c16="http://schemas.microsoft.com/office/drawing/2014/chart" uri="{C3380CC4-5D6E-409C-BE32-E72D297353CC}">
              <c16:uniqueId val="{00000008-AF26-4BD2-B9F3-CDB9BE8699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c:v>
                </c:pt>
                <c:pt idx="3">
                  <c:v>20</c:v>
                </c:pt>
                <c:pt idx="6">
                  <c:v>16</c:v>
                </c:pt>
                <c:pt idx="9">
                  <c:v>13</c:v>
                </c:pt>
                <c:pt idx="12">
                  <c:v>9</c:v>
                </c:pt>
              </c:numCache>
            </c:numRef>
          </c:val>
          <c:extLst>
            <c:ext xmlns:c16="http://schemas.microsoft.com/office/drawing/2014/chart" uri="{C3380CC4-5D6E-409C-BE32-E72D297353CC}">
              <c16:uniqueId val="{00000009-AF26-4BD2-B9F3-CDB9BE8699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56306</c:v>
                </c:pt>
                <c:pt idx="3">
                  <c:v>54560</c:v>
                </c:pt>
                <c:pt idx="6">
                  <c:v>52215</c:v>
                </c:pt>
                <c:pt idx="9">
                  <c:v>49844</c:v>
                </c:pt>
                <c:pt idx="12">
                  <c:v>48619</c:v>
                </c:pt>
              </c:numCache>
            </c:numRef>
          </c:val>
          <c:extLst>
            <c:ext xmlns:c16="http://schemas.microsoft.com/office/drawing/2014/chart" uri="{C3380CC4-5D6E-409C-BE32-E72D297353CC}">
              <c16:uniqueId val="{0000000A-AF26-4BD2-B9F3-CDB9BE8699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14919</c:v>
                </c:pt>
                <c:pt idx="2">
                  <c:v>#N/A</c:v>
                </c:pt>
                <c:pt idx="3">
                  <c:v>#N/A</c:v>
                </c:pt>
                <c:pt idx="4">
                  <c:v>14029</c:v>
                </c:pt>
                <c:pt idx="5">
                  <c:v>#N/A</c:v>
                </c:pt>
                <c:pt idx="6">
                  <c:v>#N/A</c:v>
                </c:pt>
                <c:pt idx="7">
                  <c:v>13147</c:v>
                </c:pt>
                <c:pt idx="8">
                  <c:v>#N/A</c:v>
                </c:pt>
                <c:pt idx="9">
                  <c:v>#N/A</c:v>
                </c:pt>
                <c:pt idx="10">
                  <c:v>12695</c:v>
                </c:pt>
                <c:pt idx="11">
                  <c:v>#N/A</c:v>
                </c:pt>
                <c:pt idx="12">
                  <c:v>#N/A</c:v>
                </c:pt>
                <c:pt idx="13">
                  <c:v>11722</c:v>
                </c:pt>
                <c:pt idx="14">
                  <c:v>#N/A</c:v>
                </c:pt>
              </c:numCache>
            </c:numRef>
          </c:val>
          <c:smooth val="0"/>
          <c:extLst>
            <c:ext xmlns:c16="http://schemas.microsoft.com/office/drawing/2014/chart" uri="{C3380CC4-5D6E-409C-BE32-E72D297353CC}">
              <c16:uniqueId val="{0000000B-AF26-4BD2-B9F3-CDB9BE8699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4200</c:v>
                </c:pt>
                <c:pt idx="1">
                  <c:v>3226</c:v>
                </c:pt>
                <c:pt idx="2">
                  <c:v>3659</c:v>
                </c:pt>
              </c:numCache>
            </c:numRef>
          </c:val>
          <c:extLst>
            <c:ext xmlns:c16="http://schemas.microsoft.com/office/drawing/2014/chart" uri="{C3380CC4-5D6E-409C-BE32-E72D297353CC}">
              <c16:uniqueId val="{00000000-7293-4391-844C-D0787A0AFC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1400</c:v>
                </c:pt>
                <c:pt idx="1">
                  <c:v>1100</c:v>
                </c:pt>
                <c:pt idx="2">
                  <c:v>1491</c:v>
                </c:pt>
              </c:numCache>
            </c:numRef>
          </c:val>
          <c:extLst>
            <c:ext xmlns:c16="http://schemas.microsoft.com/office/drawing/2014/chart" uri="{C3380CC4-5D6E-409C-BE32-E72D297353CC}">
              <c16:uniqueId val="{00000001-7293-4391-844C-D0787A0AFC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2402</c:v>
                </c:pt>
                <c:pt idx="1">
                  <c:v>2540</c:v>
                </c:pt>
                <c:pt idx="2">
                  <c:v>2472</c:v>
                </c:pt>
              </c:numCache>
            </c:numRef>
          </c:val>
          <c:extLst>
            <c:ext xmlns:c16="http://schemas.microsoft.com/office/drawing/2014/chart" uri="{C3380CC4-5D6E-409C-BE32-E72D297353CC}">
              <c16:uniqueId val="{00000002-7293-4391-844C-D0787A0AFC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{E92DF8C7-AF9E-4F97-A6FC-A6D190E6E414}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610-46CF-8B3A-C5C18BFA1C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{E36C7808-2699-4A19-B468-83FFBFEAA78B}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10-46CF-8B3A-C5C18BFA1C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{0791B8ED-119B-47B1-83F6-FD999DF89E55}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10-46CF-8B3A-C5C18BFA1C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{0C346D57-4A23-4A38-AC38-B123859672A4}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10-46CF-8B3A-C5C18BFA1C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{42EDA695-786C-4A38-B463-D9B2813713AA}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10-46CF-8B3A-C5C18BFA1C1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{740BE5D6-C8CF-4038-A341-39E14ECA4A5F}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610-46CF-8B3A-C5C18BFA1C1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{49C6BBCD-61D9-4F9D-9AC5-5880297113B3}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610-46CF-8B3A-C5C18BFA1C1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{E09E2D71-D6AB-4B5B-901C-E4C022B9892C}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610-46CF-8B3A-C5C18BFA1C1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{EC745CDB-DEB5-4987-B449-21A97A2A7B46}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610-46CF-8B3A-C5C18BFA1C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46.9</c:v>
                </c:pt>
                <c:pt idx="8">
                  <c:v>48.7</c:v>
                </c:pt>
                <c:pt idx="16">
                  <c:v>50.4</c:v>
                </c:pt>
                <c:pt idx="24">
                  <c:v>52.2</c:v>
                </c:pt>
                <c:pt idx="32">
                  <c:v>53.7</c:v>
                </c:pt>
              </c:numCache>
            </c:numRef>
          </c:xVal>
          <c:yVal>
            <c:numRef>
              <c:f>公会計指標分析・財政指標組合せ分析表!$BP$51:$DC$51</c:f>
              <c:numCache>
                <c:formatCode>#,##0.0;"▲ "#,##0.0</c:formatCode>
                <c:ptCount val="40"/>
                <c:pt idx="0">
                  <c:v>71.2</c:v>
                </c:pt>
                <c:pt idx="8">
                  <c:v>66.599999999999994</c:v>
                </c:pt>
                <c:pt idx="16">
                  <c:v>63</c:v>
                </c:pt>
                <c:pt idx="24">
                  <c:v>59</c:v>
                </c:pt>
                <c:pt idx="32">
                  <c:v>51.9</c:v>
                </c:pt>
              </c:numCache>
            </c:numRef>
          </c:yVal>
          <c:smooth val="0"/>
          <c:extLst>
            <c:ext xmlns:c16="http://schemas.microsoft.com/office/drawing/2014/chart" uri="{C3380CC4-5D6E-409C-BE32-E72D297353CC}">
              <c16:uniqueId val="{00000009-9610-46CF-8B3A-C5C18BFA1C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{1F6C5400-299A-481D-9B36-9444408CD1F0}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610-46CF-8B3A-C5C18BFA1C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{32192F79-CC44-47D7-BD36-6CF7CB98EAC0}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10-46CF-8B3A-C5C18BFA1C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{DA860D5A-DF50-4FBD-B51D-44D98BC3FA9C}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10-46CF-8B3A-C5C18BFA1C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{265AD4F0-957B-4FC7-B3DB-D3DC0C1D1758}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10-46CF-8B3A-C5C18BFA1C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{FA288F41-759B-4B2D-AC80-AB52F393D94B}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10-46CF-8B3A-C5C18BFA1C10}"/>
                </c:ext>
              </c:extLst>
            </c:dLbl>
            <c:dLbl>
              <c:idx val="8"/>
              <c:layout>
                <c:manualLayout>
                  <c:x val="-2.953669196155937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{BCB888C7-411C-46FF-9F45-D6B4FEBEB1A5}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610-46CF-8B3A-C5C18BFA1C10}"/>
                </c:ext>
              </c:extLst>
            </c:dLbl>
            <c:dLbl>
              <c:idx val="16"/>
              <c:layout>
                <c:manualLayout>
                  <c:x val="-2.2530966755713776E-2"/>
                  <c:y val="-4.7063288989869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{4AC35729-BC02-4C11-B653-C7C351635706}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610-46CF-8B3A-C5C18BFA1C10}"/>
                </c:ext>
              </c:extLst>
            </c:dLbl>
            <c:dLbl>
              <c:idx val="24"/>
              <c:layout>
                <c:manualLayout>
                  <c:x val="-4.4109043052767472E-2"/>
                  <c:y val="-8.241479522186120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{8FF36642-3C3A-4DE0-B1FA-1B55EDCAFFF2}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610-46CF-8B3A-C5C18BFA1C1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{FD022B03-205B-4E71-AB81-06D97D2FBAC9}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610-46CF-8B3A-C5C18BFA1C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9610-46CF-8B3A-C5C18BFA1C1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{B3C7BE78-CF6A-43E4-B4F1-93C523D7B1BA}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E18-4773-8473-54195CA4FE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{A797F668-2E9A-4C1B-81AA-FD3945965806}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18-4773-8473-54195CA4FE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{967A5C6E-06B4-40C5-8F5B-3D4F27AE3594}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18-4773-8473-54195CA4FE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{35137D44-29B1-4B8E-A100-82D6E1D8A15A}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18-4773-8473-54195CA4FE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{99D0605F-DE8E-4A8E-A09F-9DF30BE7C918}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18-4773-8473-54195CA4FEF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{860F8274-3B34-4C7C-84D7-F44ADCC694EE}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E18-4773-8473-54195CA4FEF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{EE905821-70F8-4917-B3F2-6EBE666D2EB7}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E18-4773-8473-54195CA4FEF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{425823BF-E36A-40B4-B3E0-8E332120661D}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E18-4773-8473-54195CA4FEF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{816F57B2-B045-4EC6-B608-E1025E11A7C4}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E18-4773-8473-54195CA4FE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7.7</c:v>
                </c:pt>
                <c:pt idx="16">
                  <c:v>7.3</c:v>
                </c:pt>
                <c:pt idx="24">
                  <c:v>7</c:v>
                </c:pt>
                <c:pt idx="32">
                  <c:v>6.7</c:v>
                </c:pt>
              </c:numCache>
            </c:numRef>
          </c:xVal>
          <c:yVal>
            <c:numRef>
              <c:f>公会計指標分析・財政指標組合せ分析表!$BP$73:$DC$73</c:f>
              <c:numCache>
                <c:formatCode>#,##0.0;"▲ "#,##0.0</c:formatCode>
                <c:ptCount val="40"/>
                <c:pt idx="0">
                  <c:v>71.2</c:v>
                </c:pt>
                <c:pt idx="8">
                  <c:v>66.599999999999994</c:v>
                </c:pt>
                <c:pt idx="16">
                  <c:v>63</c:v>
                </c:pt>
                <c:pt idx="24">
                  <c:v>59</c:v>
                </c:pt>
                <c:pt idx="32">
                  <c:v>51.9</c:v>
                </c:pt>
              </c:numCache>
            </c:numRef>
          </c:yVal>
          <c:smooth val="0"/>
          <c:extLst>
            <c:ext xmlns:c16="http://schemas.microsoft.com/office/drawing/2014/chart" uri="{C3380CC4-5D6E-409C-BE32-E72D297353CC}">
              <c16:uniqueId val="{00000009-AE18-4773-8473-54195CA4FE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{E0DD382B-BF01-405F-8F2C-A31ABF2F51F7}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E18-4773-8473-54195CA4FE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{88E3D397-B857-46B4-AD48-A67DCA0C72DA}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18-4773-8473-54195CA4FE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{D577E6BE-A084-4EF0-973F-8D744FFF8505}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18-4773-8473-54195CA4FE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{73787762-AF30-444A-A134-70362E365A02}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18-4773-8473-54195CA4FE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{911CE98C-AC66-48AF-AF9E-68685A34763F}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18-4773-8473-54195CA4FEF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{A0C3C8B4-FEA4-44EA-AB22-8DD0E48EC346}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E18-4773-8473-54195CA4FEF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{672F1CF3-FFE0-4A34-96BC-B324DFB7A3B1}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E18-4773-8473-54195CA4FEF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{D0E11024-756D-45C1-91F3-DBD090B6A6E9}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E18-4773-8473-54195CA4FEF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{822711C1-6AD3-4553-9698-68DD8297EB66}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E18-4773-8473-54195CA4FE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AE18-4773-8473-54195CA4FEF1}"/>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地方債の償還が進んだことにより、元利償還金が</a:t>
          </a:r>
          <a:r>
            <a:rPr kumimoji="1" lang="en-US" altLang="ja-JP" sz="1200">
              <a:latin typeface="ＭＳ ゴシック" pitchFamily="49" charset="-128"/>
              <a:ea typeface="ＭＳ ゴシック" pitchFamily="49" charset="-128"/>
            </a:rPr>
            <a:t>218</a:t>
          </a:r>
          <a:r>
            <a:rPr kumimoji="1" lang="ja-JP" altLang="en-US" sz="1200">
              <a:latin typeface="ＭＳ ゴシック" pitchFamily="49" charset="-128"/>
              <a:ea typeface="ＭＳ ゴシック" pitchFamily="49" charset="-128"/>
            </a:rPr>
            <a:t>百万円の減となった。公営企業の地方債償還財源とした繰入金や、一部事務組合等の地方債償還に充てた補助金又は負担金については、年次計画による増となった。　</a:t>
          </a:r>
        </a:p>
        <a:p>
          <a:r>
            <a:rPr kumimoji="1" lang="ja-JP" altLang="en-US" sz="1200">
              <a:latin typeface="ＭＳ ゴシック" pitchFamily="49" charset="-128"/>
              <a:ea typeface="ＭＳ ゴシック" pitchFamily="49" charset="-128"/>
            </a:rPr>
            <a:t>　算入公債費等については、災害復旧費等に係る基準財政需要額、特定財源の減により合計で</a:t>
          </a:r>
          <a:r>
            <a:rPr kumimoji="1" lang="en-US" altLang="ja-JP" sz="1200">
              <a:latin typeface="ＭＳ ゴシック" pitchFamily="49" charset="-128"/>
              <a:ea typeface="ＭＳ ゴシック" pitchFamily="49" charset="-128"/>
            </a:rPr>
            <a:t>231</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以上により、分子は</a:t>
          </a:r>
          <a:r>
            <a:rPr kumimoji="1" lang="en-US" altLang="ja-JP" sz="1200">
              <a:latin typeface="ＭＳ ゴシック" pitchFamily="49" charset="-128"/>
              <a:ea typeface="ＭＳ ゴシック" pitchFamily="49" charset="-128"/>
            </a:rPr>
            <a:t>1,610</a:t>
          </a:r>
          <a:r>
            <a:rPr kumimoji="1" lang="ja-JP" altLang="en-US" sz="1200">
              <a:latin typeface="ＭＳ ゴシック" pitchFamily="49" charset="-128"/>
              <a:ea typeface="ＭＳ ゴシック" pitchFamily="49" charset="-128"/>
            </a:rPr>
            <a:t>百万円の増となった。分母との比較から分子の増加割合の方が高いため、実質公債費比率は、単年度比較では前年度より</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ポイント悪化（</a:t>
          </a:r>
          <a:r>
            <a:rPr kumimoji="1" lang="en-US" altLang="ja-JP" sz="1200">
              <a:latin typeface="ＭＳ ゴシック" pitchFamily="49" charset="-128"/>
              <a:ea typeface="ＭＳ ゴシック" pitchFamily="49" charset="-128"/>
            </a:rPr>
            <a:t>6.8→7.1</a:t>
          </a:r>
          <a:r>
            <a:rPr kumimoji="1" lang="ja-JP" altLang="en-US" sz="1200">
              <a:latin typeface="ＭＳ ゴシック" pitchFamily="49" charset="-128"/>
              <a:ea typeface="ＭＳ ゴシック" pitchFamily="49" charset="-128"/>
            </a:rPr>
            <a:t>）している。</a:t>
          </a:r>
        </a:p>
        <a:p>
          <a:r>
            <a:rPr kumimoji="1" lang="ja-JP" altLang="en-US" sz="1200">
              <a:latin typeface="ＭＳ ゴシック" pitchFamily="49" charset="-128"/>
              <a:ea typeface="ＭＳ ゴシック" pitchFamily="49" charset="-128"/>
            </a:rPr>
            <a:t>　今後も引き続き事業の見直しや優良債の優先的な活用により、改善を図っていきたい。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については、地方債の償還が進んだことによる地方債現在高の減などにより、約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分子から控除される充当可能財源等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については、合併特例債償還費、臨時財政対策債償還費の減により基準財政需要額算入見込額が減少したことで約</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以上により</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ともに減少したが、</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の減少割合の方が大きく、分子は前年度比約</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億円の減となった。将来負担比率も</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比率は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年連続で改善されており、今後も新規事業の実施について慎重に判断するとともに、公営企業の改善を図り、後世への負担を軽減するよう財政の健全化を図っていきたい。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新潟県新発田市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における財政調整のための財政調整基金については、前年度収支による繰越金が増加したことに伴い積立額が増加したのに対し、除排雪経費や新型コロナウイルス感染症及び物価高騰対策としての専決・補正に伴う取崩しが減少したこと、減債基金においては、普通交付税に算入された臨時財政対策債償還基金費分を積み立てたことなどにより、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当市の中長期の財政状況シミュレーションした財政計画に基づいて積立てと取崩しを行っていく予定である。特に、財政調整基金については当市が安定した財政運営に必要と見込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億円の残高を維持することを方針としている。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その他特定目的基金については、各基金の目的及び計画に基づき積立てと取崩しを行う。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加治川用水土地改良事業基金については、令和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年度に予定される国営事業の事業負担金に備えて、令和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年度まで年次的に積み立てることによる増加を予定している。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・公共施設等総合管理基金：公共施設の統廃合、長寿命化、除却などに係る経費の財源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・加治川用水土地改良事業基金：令和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年度に予定される国営加治川用水土地改良事業の事業負担金の財源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・地域振興基金：地域づくりの推進、進展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・地域福祉基金：地域保健福祉活動の推進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・公共施設等総合管理基金：基金運用利息を積み立てたことによる増加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・加治川用水土地改良事業基金：事業実施予定に併せて、年次計画により積み立てたことによる増加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・地域振興基金：ふるさとしばた応援寄附金の一部（返礼品及び寄附年度事業充当分を除いた額）を寄附受領年度の事業費に充当したことに伴い、翌年度の積立額が減少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・教育振興基金：過年度のふるさとしばた応援寄附金のうち、教育・スポーツを寄附目的とするものや歴史資料館建設のための財源などとして積み立てたことによる増加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・地域福祉基金：寄附金を積立てたことによる増加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・公共施設等総合管理基金：公共施設の統廃合、長寿命化、除却などの実施のために活用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・加治川用水土地改良事業基金：計画通り令和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年度まで年次的に積み立てる予定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・地域振興基金：基金の使途に沿う事業の実施のために活用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・教育振興基金：基金の使途に沿う事業の実施のために活用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・地域福祉基金：基金の使途に沿う事業の実施のために活用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収支による繰越金が増加したことに伴う積立額の増加したのに対し、除排雪経費や新型コロナウイルス感染症及び物価高騰対策としての専決・補正に伴う取崩しが減少したことにより、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年間の財政運営（当初予算・補正予算）に必要となる額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億円、及び、除雪や災害等の緊急時に迅速に対応するために必要と見込む額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億円を合わせた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年度は、普通交付税に算入された臨時財政対策債償還基金費分を積み立てたことにより増加した。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合併建設計画に基づき合併特例債を活用した大型ハード事業を進めてきたことなどにより、地方債償還にあわせて、当市財政計画に基づき平成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年度から計画的に取り崩している。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年度に積み立てた臨時財政対策債償還基金費分は、臨時財政対策債の償還にあわせて令和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820446B-75CE-4EB1-817B-32071644B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693CB87-B8EF-4EE6-8888-DF6D9E3C28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F8CF7F8-9939-4B57-8902-781AB29DD216}"/>
            </a:ext>
          </a:extLst>
        </xdr:cNvPr>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BB2AF08-F070-4E80-A89C-C42B8FD99951}"/>
            </a:ext>
          </a:extLst>
        </xdr:cNvPr>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C8652DA-5B95-4822-BC27-8CE3879CAD24}"/>
            </a:ext>
          </a:extLst>
        </xdr:cNvPr>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FA9EDCA-1A07-431E-8DAD-6558622D1002}"/>
            </a:ext>
          </a:extLst>
        </xdr:cNvPr>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C519468-7628-4A7F-BAEC-EA3BE73E855B}"/>
            </a:ext>
          </a:extLst>
        </xdr:cNvPr>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5257C67-F817-4529-AD1D-6F69090AB472}"/>
            </a:ext>
          </a:extLst>
        </xdr:cNvPr>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CE688AD-6FCD-4041-AC28-DE4C434B7C1E}"/>
            </a:ext>
          </a:extLst>
        </xdr:cNvPr>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1A2116C-4759-4D57-96A1-419110FC5D42}"/>
            </a:ext>
          </a:extLst>
        </xdr:cNvPr>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580C3F5-CB34-4F4B-8E7B-0D579544EC2D}"/>
            </a:ext>
          </a:extLst>
        </xdr:cNvPr>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5929FAD-5D19-44C9-B38A-4190CA64D185}"/>
            </a:ext>
          </a:extLst>
        </xdr:cNvPr>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95,147
94,564
533.11
52,409,603
49,274,238
2,559,296
27,449,762
48,618,891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1D31EA3-8E20-4CA4-A4D4-AA448F1BEEC7}"/>
            </a:ext>
          </a:extLst>
        </xdr:cNvPr>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1386EF6-0B57-4F4E-A946-57FA33C8E914}"/>
            </a:ext>
          </a:extLst>
        </xdr:cNvPr>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9910633-C275-4858-B8E5-48F642AFD751}"/>
            </a:ext>
          </a:extLst>
        </xdr:cNvPr>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FD55E7A-AED3-435C-8739-C7E48BD0E3D6}"/>
            </a:ext>
          </a:extLst>
        </xdr:cNvPr>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4AD3A33-F10C-416C-807E-EC21C478C550}"/>
            </a:ext>
          </a:extLst>
        </xdr:cNvPr>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21A5A49-A357-4335-A408-DC3B73AD533E}"/>
            </a:ext>
          </a:extLst>
        </xdr:cNvPr>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5C69658-0EF4-472B-B956-A10C87A20A5B}"/>
            </a:ext>
          </a:extLst>
        </xdr:cNvPr>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5E60161-2491-4EF1-9BD2-2B8E43B9D871}"/>
            </a:ext>
          </a:extLst>
        </xdr:cNvPr>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D4DCF76-BCD4-4626-B0AE-1E01CD058C72}"/>
            </a:ext>
          </a:extLst>
        </xdr:cNvPr>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505AECD-7BBB-487B-A50D-DC98FD8A8C5D}"/>
            </a:ext>
          </a:extLst>
        </xdr:cNvPr>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B32D735-441A-4965-B255-3DB380530506}"/>
            </a:ext>
          </a:extLst>
        </xdr:cNvPr>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C22E838-D5D5-4DF6-A67D-CDBDC8B79D4E}"/>
            </a:ext>
          </a:extLst>
        </xdr:cNvPr>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2982CB3-EF13-4C27-8989-0E5522481793}"/>
            </a:ext>
          </a:extLst>
        </xdr:cNvPr>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F2BE48E-93F1-4395-A6E2-067C01E6B855}"/>
            </a:ext>
          </a:extLst>
        </xdr:cNvPr>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D88CDC1-4840-434B-A51A-A601ACE18DBF}"/>
            </a:ext>
          </a:extLst>
        </xdr:cNvPr>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2039A45-2FBF-485A-B6C7-9325681C1B92}"/>
            </a:ext>
          </a:extLst>
        </xdr:cNvPr>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C526897-FE3A-4BF0-AF1B-32C44BB7845B}"/>
            </a:ext>
          </a:extLst>
        </xdr:cNvPr>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15C192C-2F32-438F-8DF9-C8DDFF15E96E}"/>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B3D7E80-2D4E-4260-B71B-4580691F1A99}"/>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A4C33E1-DA24-4070-8A1F-FDEE7336CFD3}"/>
            </a:ext>
          </a:extLst>
        </xdr:cNvPr>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E324B06-FAB5-421B-B250-4F70B07AA699}"/>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A5603F8-F50F-4290-A0A0-2613038DBC40}"/>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F2B35E1-A802-45B9-92D8-B747F7CB3F88}"/>
            </a:ext>
          </a:extLst>
        </xdr:cNvPr>
        <xdr:cNvSpPr/>
      </xdr:nvSpPr>
      <xdr:spPr>
        <a:xfrm>
          <a:off x="1184275" y="4092575"/>
          <a:ext cx="39274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0EF70B0-921E-47DF-93B5-66A0824EE7EA}"/>
            </a:ext>
          </a:extLst>
        </xdr:cNvPr>
        <xdr:cNvSpPr/>
      </xdr:nvSpPr>
      <xdr:spPr>
        <a:xfrm>
          <a:off x="1857552" y="4462717"/>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E4CF1A7-D852-4ACE-BA25-D4F2245597FD}"/>
            </a:ext>
          </a:extLst>
        </xdr:cNvPr>
        <xdr:cNvSpPr/>
      </xdr:nvSpPr>
      <xdr:spPr>
        <a:xfrm>
          <a:off x="3555677" y="4446046"/>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FFA48AE-EEAF-4DA7-AE14-0460FFAEFD0E}"/>
            </a:ext>
          </a:extLst>
        </xdr:cNvPr>
        <xdr:cNvSpPr/>
      </xdr:nvSpPr>
      <xdr:spPr>
        <a:xfrm>
          <a:off x="50609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6CFE147-A27D-4ED6-ABBD-0295CA000176}"/>
            </a:ext>
          </a:extLst>
        </xdr:cNvPr>
        <xdr:cNvSpPr/>
      </xdr:nvSpPr>
      <xdr:spPr>
        <a:xfrm>
          <a:off x="50609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60163CD-2767-4D26-868A-1A1C11121DCB}"/>
            </a:ext>
          </a:extLst>
        </xdr:cNvPr>
        <xdr:cNvSpPr/>
      </xdr:nvSpPr>
      <xdr:spPr>
        <a:xfrm>
          <a:off x="64706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DCE87C3-6252-4959-8888-90459FB2A9C9}"/>
            </a:ext>
          </a:extLst>
        </xdr:cNvPr>
        <xdr:cNvSpPr/>
      </xdr:nvSpPr>
      <xdr:spPr>
        <a:xfrm>
          <a:off x="64706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2BBB858-7EF5-4C5B-A9EE-5013FFEC96C0}"/>
            </a:ext>
          </a:extLst>
        </xdr:cNvPr>
        <xdr:cNvSpPr/>
      </xdr:nvSpPr>
      <xdr:spPr>
        <a:xfrm>
          <a:off x="80073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226B1A5-7A3A-460E-9E8C-D498DE682FBC}"/>
            </a:ext>
          </a:extLst>
        </xdr:cNvPr>
        <xdr:cNvSpPr/>
      </xdr:nvSpPr>
      <xdr:spPr>
        <a:xfrm>
          <a:off x="80073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5381947-97BD-4AF0-B164-242A713C471C}"/>
            </a:ext>
          </a:extLst>
        </xdr:cNvPr>
        <xdr:cNvSpPr/>
      </xdr:nvSpPr>
      <xdr:spPr>
        <a:xfrm>
          <a:off x="1184275" y="4772025"/>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50E50A5-2527-4E5A-AFD8-A61BF537A9AF}"/>
            </a:ext>
          </a:extLst>
        </xdr:cNvPr>
        <xdr:cNvSpPr/>
      </xdr:nvSpPr>
      <xdr:spPr>
        <a:xfrm>
          <a:off x="5364163" y="4772025"/>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84189C3-A2F4-45FB-86AA-F9D8A3299738}"/>
            </a:ext>
          </a:extLst>
        </xdr:cNvPr>
        <xdr:cNvSpPr/>
      </xdr:nvSpPr>
      <xdr:spPr>
        <a:xfrm>
          <a:off x="5364163"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10B3A21-CC21-4833-9ABC-8AF02F0BCAB0}"/>
            </a:ext>
          </a:extLst>
        </xdr:cNvPr>
        <xdr:cNvSpPr txBox="1"/>
      </xdr:nvSpPr>
      <xdr:spPr>
        <a:xfrm>
          <a:off x="542607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有形固定資産減価償却率は類似団体と比較して低い状況にあるが、平成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年度に完成した新発田駅前複合施設や平成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年度に完成した市役所本庁舎等の大型建設事業</a:t>
          </a:r>
          <a:r>
            <a:rPr kumimoji="1" lang="ja-JP" altLang="en-US" sz="900">
              <a:solidFill>
                <a:schemeClr val="dk1"/>
              </a:solidFill>
              <a:effectLst/>
              <a:latin typeface="+mn-lt"/>
              <a:ea typeface="+mn-ea"/>
              <a:cs typeface="+mn-cs"/>
            </a:rPr>
            <a:t>を</a:t>
          </a:r>
          <a:r>
            <a:rPr kumimoji="1" lang="ja-JP" altLang="ja-JP" sz="900">
              <a:solidFill>
                <a:schemeClr val="dk1"/>
              </a:solidFill>
              <a:effectLst/>
              <a:latin typeface="+mn-lt"/>
              <a:ea typeface="+mn-ea"/>
              <a:cs typeface="+mn-cs"/>
            </a:rPr>
            <a:t>実施</a:t>
          </a:r>
          <a:r>
            <a:rPr kumimoji="1" lang="ja-JP" altLang="en-US" sz="900">
              <a:solidFill>
                <a:schemeClr val="dk1"/>
              </a:solidFill>
              <a:effectLst/>
              <a:latin typeface="+mn-lt"/>
              <a:ea typeface="+mn-ea"/>
              <a:cs typeface="+mn-cs"/>
            </a:rPr>
            <a:t>し</a:t>
          </a:r>
          <a:r>
            <a:rPr kumimoji="1" lang="ja-JP" altLang="ja-JP" sz="900">
              <a:solidFill>
                <a:schemeClr val="dk1"/>
              </a:solidFill>
              <a:effectLst/>
              <a:latin typeface="+mn-lt"/>
              <a:ea typeface="+mn-ea"/>
              <a:cs typeface="+mn-cs"/>
            </a:rPr>
            <a:t>たことや、計画的な道路整備等の実施が償却率を抑えられた要因となっている。</a:t>
          </a:r>
          <a:endParaRPr lang="ja-JP" altLang="ja-JP" sz="900">
            <a:effectLst/>
          </a:endParaRPr>
        </a:p>
        <a:p>
          <a:r>
            <a:rPr kumimoji="1" lang="ja-JP" altLang="ja-JP" sz="900">
              <a:solidFill>
                <a:schemeClr val="dk1"/>
              </a:solidFill>
              <a:effectLst/>
              <a:latin typeface="+mn-lt"/>
              <a:ea typeface="+mn-ea"/>
              <a:cs typeface="+mn-cs"/>
            </a:rPr>
            <a:t>今後は、徐々に各施設等の減価償却が進んできていることから、優先順位をつけて老朽化対策を実施するとともに、老朽化により利用していない施設の解体等を進めることで減価償却率の上昇を抑える必要が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0B0F272-0693-4545-A45D-CB6A9D5EE79F}"/>
            </a:ext>
          </a:extLst>
        </xdr:cNvPr>
        <xdr:cNvSpPr txBox="1"/>
      </xdr:nvSpPr>
      <xdr:spPr>
        <a:xfrm>
          <a:off x="1160463"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7673E03-26EF-4372-8975-DF4758C1C22C}"/>
            </a:ext>
          </a:extLst>
        </xdr:cNvPr>
        <xdr:cNvCxnSpPr/>
      </xdr:nvCxnSpPr>
      <xdr:spPr>
        <a:xfrm>
          <a:off x="1184275" y="681196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6E6C498-0A97-4F15-9FC6-2CE14619AB4E}"/>
            </a:ext>
          </a:extLst>
        </xdr:cNvPr>
        <xdr:cNvSpPr txBox="1"/>
      </xdr:nvSpPr>
      <xdr:spPr>
        <a:xfrm>
          <a:off x="804244" y="6722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35958DF-4C25-4769-AE1D-A4F512B7ABDE}"/>
            </a:ext>
          </a:extLst>
        </xdr:cNvPr>
        <xdr:cNvCxnSpPr/>
      </xdr:nvCxnSpPr>
      <xdr:spPr>
        <a:xfrm>
          <a:off x="1184275" y="647594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E519EF7C-B027-49D0-8803-CD029B540068}"/>
            </a:ext>
          </a:extLst>
        </xdr:cNvPr>
        <xdr:cNvSpPr txBox="1"/>
      </xdr:nvSpPr>
      <xdr:spPr>
        <a:xfrm>
          <a:off x="804244" y="63821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4EEF4F7-B7E4-4DFE-AC5A-B29460B04073}"/>
            </a:ext>
          </a:extLst>
        </xdr:cNvPr>
        <xdr:cNvCxnSpPr/>
      </xdr:nvCxnSpPr>
      <xdr:spPr>
        <a:xfrm>
          <a:off x="1184275" y="613515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C44EFFF-4F79-49DE-AE9B-323DE51DD696}"/>
            </a:ext>
          </a:extLst>
        </xdr:cNvPr>
        <xdr:cNvSpPr txBox="1"/>
      </xdr:nvSpPr>
      <xdr:spPr>
        <a:xfrm>
          <a:off x="804244" y="60413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39BDFD1-6195-465D-A474-5A847B261871}"/>
            </a:ext>
          </a:extLst>
        </xdr:cNvPr>
        <xdr:cNvCxnSpPr/>
      </xdr:nvCxnSpPr>
      <xdr:spPr>
        <a:xfrm>
          <a:off x="1184275" y="579437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96D8B3F-482F-4D20-BA7D-07DF0C9F94DC}"/>
            </a:ext>
          </a:extLst>
        </xdr:cNvPr>
        <xdr:cNvSpPr txBox="1"/>
      </xdr:nvSpPr>
      <xdr:spPr>
        <a:xfrm>
          <a:off x="804244" y="5700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C95DDBE-674E-460C-A33B-0FB6DB32A414}"/>
            </a:ext>
          </a:extLst>
        </xdr:cNvPr>
        <xdr:cNvCxnSpPr/>
      </xdr:nvCxnSpPr>
      <xdr:spPr>
        <a:xfrm>
          <a:off x="1184275" y="545359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930AED5-7388-4897-A34C-44DEEB5FF230}"/>
            </a:ext>
          </a:extLst>
        </xdr:cNvPr>
        <xdr:cNvSpPr txBox="1"/>
      </xdr:nvSpPr>
      <xdr:spPr>
        <a:xfrm>
          <a:off x="804244" y="53597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D233743-F389-497B-ABD3-5B9BB6BEC90A}"/>
            </a:ext>
          </a:extLst>
        </xdr:cNvPr>
        <xdr:cNvCxnSpPr/>
      </xdr:nvCxnSpPr>
      <xdr:spPr>
        <a:xfrm>
          <a:off x="1184275" y="511280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7D18127-ED51-4D63-AC43-A7BED89D6993}"/>
            </a:ext>
          </a:extLst>
        </xdr:cNvPr>
        <xdr:cNvSpPr txBox="1"/>
      </xdr:nvSpPr>
      <xdr:spPr>
        <a:xfrm>
          <a:off x="804244" y="502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DBD57AD-D524-4ED3-BB0D-6AB9C39F1DAF}"/>
            </a:ext>
          </a:extLst>
        </xdr:cNvPr>
        <xdr:cNvCxnSpPr/>
      </xdr:nvCxnSpPr>
      <xdr:spPr>
        <a:xfrm>
          <a:off x="1184275" y="47720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DBB972F-B954-4FB6-882E-A13DE675DDB8}"/>
            </a:ext>
          </a:extLst>
        </xdr:cNvPr>
        <xdr:cNvSpPr txBox="1"/>
      </xdr:nvSpPr>
      <xdr:spPr>
        <a:xfrm>
          <a:off x="804244" y="4687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3778725-02BE-4C79-94A4-DD3AA630C715}"/>
            </a:ext>
          </a:extLst>
        </xdr:cNvPr>
        <xdr:cNvSpPr/>
      </xdr:nvSpPr>
      <xdr:spPr>
        <a:xfrm>
          <a:off x="1184275" y="4772025"/>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4D10B1EF-40CE-4F65-B63E-49E1257B5338}"/>
            </a:ext>
          </a:extLst>
        </xdr:cNvPr>
        <xdr:cNvCxnSpPr/>
      </xdr:nvCxnSpPr>
      <xdr:spPr>
        <a:xfrm flipV="1">
          <a:off x="4417695" y="5319183"/>
          <a:ext cx="1270" cy="104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D12319EB-43B9-419C-A728-E7FCCB6425C9}"/>
            </a:ext>
          </a:extLst>
        </xdr:cNvPr>
        <xdr:cNvSpPr txBox="1"/>
      </xdr:nvSpPr>
      <xdr:spPr>
        <a:xfrm>
          <a:off x="4470400" y="6371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D3655814-36DE-424C-ADAF-B6426A07D83C}"/>
            </a:ext>
          </a:extLst>
        </xdr:cNvPr>
        <xdr:cNvCxnSpPr/>
      </xdr:nvCxnSpPr>
      <xdr:spPr>
        <a:xfrm>
          <a:off x="4335463" y="636799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50F93F00-50E0-4653-B611-B171B58279DF}"/>
            </a:ext>
          </a:extLst>
        </xdr:cNvPr>
        <xdr:cNvSpPr txBox="1"/>
      </xdr:nvSpPr>
      <xdr:spPr>
        <a:xfrm>
          <a:off x="4470400" y="51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D64C79D2-6EF9-433B-9EDC-EC2E2BA5670D}"/>
            </a:ext>
          </a:extLst>
        </xdr:cNvPr>
        <xdr:cNvCxnSpPr/>
      </xdr:nvCxnSpPr>
      <xdr:spPr>
        <a:xfrm>
          <a:off x="4335463" y="5319183"/>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a:extLst>
            <a:ext uri="{FF2B5EF4-FFF2-40B4-BE49-F238E27FC236}">
              <a16:creationId xmlns:a16="http://schemas.microsoft.com/office/drawing/2014/main" id="{C77755C6-5556-4B6E-A7FD-20B2209C8A5E}"/>
            </a:ext>
          </a:extLst>
        </xdr:cNvPr>
        <xdr:cNvSpPr txBox="1"/>
      </xdr:nvSpPr>
      <xdr:spPr>
        <a:xfrm>
          <a:off x="4470400" y="5808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6E34802A-4F57-4A2B-820D-70105A646DF0}"/>
            </a:ext>
          </a:extLst>
        </xdr:cNvPr>
        <xdr:cNvSpPr/>
      </xdr:nvSpPr>
      <xdr:spPr>
        <a:xfrm>
          <a:off x="4368800" y="58299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26FCCD1B-F024-4EFC-99BD-61E6F9F24E42}"/>
            </a:ext>
          </a:extLst>
        </xdr:cNvPr>
        <xdr:cNvSpPr/>
      </xdr:nvSpPr>
      <xdr:spPr>
        <a:xfrm>
          <a:off x="3714750" y="5779558"/>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433E0B51-7973-411B-9BD4-4BDAFD138E59}"/>
            </a:ext>
          </a:extLst>
        </xdr:cNvPr>
        <xdr:cNvSpPr/>
      </xdr:nvSpPr>
      <xdr:spPr>
        <a:xfrm>
          <a:off x="3009900" y="5775960"/>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F5F609D5-B24F-4751-A2B9-6033BC3D55C6}"/>
            </a:ext>
          </a:extLst>
        </xdr:cNvPr>
        <xdr:cNvSpPr/>
      </xdr:nvSpPr>
      <xdr:spPr>
        <a:xfrm>
          <a:off x="2305050" y="57327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F4397E5F-2876-4525-8DF5-A82F7920816D}"/>
            </a:ext>
          </a:extLst>
        </xdr:cNvPr>
        <xdr:cNvSpPr/>
      </xdr:nvSpPr>
      <xdr:spPr>
        <a:xfrm>
          <a:off x="1600200" y="568600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AB2830E-28D0-406D-8863-213D6495A684}"/>
            </a:ext>
          </a:extLst>
        </xdr:cNvPr>
        <xdr:cNvSpPr txBox="1"/>
      </xdr:nvSpPr>
      <xdr:spPr>
        <a:xfrm>
          <a:off x="42560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2CD7E96-4912-4BF4-A7C2-2C2ED80A08EC}"/>
            </a:ext>
          </a:extLst>
        </xdr:cNvPr>
        <xdr:cNvSpPr txBox="1"/>
      </xdr:nvSpPr>
      <xdr:spPr>
        <a:xfrm>
          <a:off x="36020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CC80634-47F0-42AB-9DC9-AEA4CB73A032}"/>
            </a:ext>
          </a:extLst>
        </xdr:cNvPr>
        <xdr:cNvSpPr txBox="1"/>
      </xdr:nvSpPr>
      <xdr:spPr>
        <a:xfrm>
          <a:off x="28971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7815AEB-21EA-4A1A-BEF9-4C749D336303}"/>
            </a:ext>
          </a:extLst>
        </xdr:cNvPr>
        <xdr:cNvSpPr txBox="1"/>
      </xdr:nvSpPr>
      <xdr:spPr>
        <a:xfrm>
          <a:off x="21923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075C111-FADE-49CE-8844-3268FA302C5C}"/>
            </a:ext>
          </a:extLst>
        </xdr:cNvPr>
        <xdr:cNvSpPr txBox="1"/>
      </xdr:nvSpPr>
      <xdr:spPr>
        <a:xfrm>
          <a:off x="14874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81" name="楕円 80">
          <a:extLst>
            <a:ext uri="{FF2B5EF4-FFF2-40B4-BE49-F238E27FC236}">
              <a16:creationId xmlns:a16="http://schemas.microsoft.com/office/drawing/2014/main" id="{A254E7D5-0AA4-436C-8FAA-DA81021B9C55}"/>
            </a:ext>
          </a:extLst>
        </xdr:cNvPr>
        <xdr:cNvSpPr/>
      </xdr:nvSpPr>
      <xdr:spPr>
        <a:xfrm>
          <a:off x="4368800" y="55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82" name="有形固定資産減価償却率該当値テキスト">
          <a:extLst>
            <a:ext uri="{FF2B5EF4-FFF2-40B4-BE49-F238E27FC236}">
              <a16:creationId xmlns:a16="http://schemas.microsoft.com/office/drawing/2014/main" id="{A8501204-7BF3-4FC2-A78A-0293F5F7482E}"/>
            </a:ext>
          </a:extLst>
        </xdr:cNvPr>
        <xdr:cNvSpPr txBox="1"/>
      </xdr:nvSpPr>
      <xdr:spPr>
        <a:xfrm>
          <a:off x="4470400" y="53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3" name="楕円 82">
          <a:extLst>
            <a:ext uri="{FF2B5EF4-FFF2-40B4-BE49-F238E27FC236}">
              <a16:creationId xmlns:a16="http://schemas.microsoft.com/office/drawing/2014/main" id="{F7967710-B11A-4E51-B1E5-B246EC52362F}"/>
            </a:ext>
          </a:extLst>
        </xdr:cNvPr>
        <xdr:cNvSpPr/>
      </xdr:nvSpPr>
      <xdr:spPr>
        <a:xfrm>
          <a:off x="3714750" y="5481955"/>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62230</xdr:rowOff>
    </xdr:to>
    <xdr:cxnSp macro="">
      <xdr:nvCxnSpPr>
        <xdr:cNvPr id="84" name="直線コネクタ 83">
          <a:extLst>
            <a:ext uri="{FF2B5EF4-FFF2-40B4-BE49-F238E27FC236}">
              <a16:creationId xmlns:a16="http://schemas.microsoft.com/office/drawing/2014/main" id="{44CB266E-AF22-4CCD-8537-C2345944576F}"/>
            </a:ext>
          </a:extLst>
        </xdr:cNvPr>
        <xdr:cNvCxnSpPr/>
      </xdr:nvCxnSpPr>
      <xdr:spPr>
        <a:xfrm>
          <a:off x="3765550" y="5523230"/>
          <a:ext cx="65405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5" name="楕円 84">
          <a:extLst>
            <a:ext uri="{FF2B5EF4-FFF2-40B4-BE49-F238E27FC236}">
              <a16:creationId xmlns:a16="http://schemas.microsoft.com/office/drawing/2014/main" id="{74A741F1-F138-4D49-964F-D02724E95CFE}"/>
            </a:ext>
          </a:extLst>
        </xdr:cNvPr>
        <xdr:cNvSpPr/>
      </xdr:nvSpPr>
      <xdr:spPr>
        <a:xfrm>
          <a:off x="3009900" y="5417185"/>
          <a:ext cx="92075"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29</xdr:row>
      <xdr:rowOff>8255</xdr:rowOff>
    </xdr:to>
    <xdr:cxnSp macro="">
      <xdr:nvCxnSpPr>
        <xdr:cNvPr id="86" name="直線コネクタ 85">
          <a:extLst>
            <a:ext uri="{FF2B5EF4-FFF2-40B4-BE49-F238E27FC236}">
              <a16:creationId xmlns:a16="http://schemas.microsoft.com/office/drawing/2014/main" id="{356AA22C-69C7-47BA-9F06-403AC5FD5709}"/>
            </a:ext>
          </a:extLst>
        </xdr:cNvPr>
        <xdr:cNvCxnSpPr/>
      </xdr:nvCxnSpPr>
      <xdr:spPr>
        <a:xfrm>
          <a:off x="3060700" y="5467985"/>
          <a:ext cx="7048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2963</xdr:rowOff>
    </xdr:from>
    <xdr:to>
      <xdr:col>11</xdr:col>
      <xdr:colOff>187325</xdr:colOff>
      <xdr:row>28</xdr:row>
      <xdr:rowOff>104563</xdr:rowOff>
    </xdr:to>
    <xdr:sp macro="" textlink="">
      <xdr:nvSpPr>
        <xdr:cNvPr id="87" name="楕円 86">
          <a:extLst>
            <a:ext uri="{FF2B5EF4-FFF2-40B4-BE49-F238E27FC236}">
              <a16:creationId xmlns:a16="http://schemas.microsoft.com/office/drawing/2014/main" id="{82C8B190-8FB7-4368-BC2A-B4DC63407509}"/>
            </a:ext>
          </a:extLst>
        </xdr:cNvPr>
        <xdr:cNvSpPr/>
      </xdr:nvSpPr>
      <xdr:spPr>
        <a:xfrm>
          <a:off x="2305050" y="53560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53763</xdr:rowOff>
    </xdr:from>
    <xdr:to>
      <xdr:col>15</xdr:col>
      <xdr:colOff>136525</xdr:colOff>
      <xdr:row>28</xdr:row>
      <xdr:rowOff>114935</xdr:rowOff>
    </xdr:to>
    <xdr:cxnSp macro="">
      <xdr:nvCxnSpPr>
        <xdr:cNvPr id="88" name="直線コネクタ 87">
          <a:extLst>
            <a:ext uri="{FF2B5EF4-FFF2-40B4-BE49-F238E27FC236}">
              <a16:creationId xmlns:a16="http://schemas.microsoft.com/office/drawing/2014/main" id="{553FFE4B-95BA-4AFA-AF3D-61D97C6391FB}"/>
            </a:ext>
          </a:extLst>
        </xdr:cNvPr>
        <xdr:cNvCxnSpPr/>
      </xdr:nvCxnSpPr>
      <xdr:spPr>
        <a:xfrm>
          <a:off x="2355850" y="5406813"/>
          <a:ext cx="70485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109643</xdr:rowOff>
    </xdr:from>
    <xdr:to>
      <xdr:col>7</xdr:col>
      <xdr:colOff>187325</xdr:colOff>
      <xdr:row>28</xdr:row>
      <xdr:rowOff>39793</xdr:rowOff>
    </xdr:to>
    <xdr:sp macro="" textlink="">
      <xdr:nvSpPr>
        <xdr:cNvPr id="89" name="楕円 88">
          <a:extLst>
            <a:ext uri="{FF2B5EF4-FFF2-40B4-BE49-F238E27FC236}">
              <a16:creationId xmlns:a16="http://schemas.microsoft.com/office/drawing/2014/main" id="{AE588818-C749-45FA-8EA3-D931B0A97623}"/>
            </a:ext>
          </a:extLst>
        </xdr:cNvPr>
        <xdr:cNvSpPr/>
      </xdr:nvSpPr>
      <xdr:spPr>
        <a:xfrm>
          <a:off x="1600200" y="5300768"/>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160443</xdr:rowOff>
    </xdr:from>
    <xdr:to>
      <xdr:col>11</xdr:col>
      <xdr:colOff>136525</xdr:colOff>
      <xdr:row>28</xdr:row>
      <xdr:rowOff>53763</xdr:rowOff>
    </xdr:to>
    <xdr:cxnSp macro="">
      <xdr:nvCxnSpPr>
        <xdr:cNvPr id="90" name="直線コネクタ 89">
          <a:extLst>
            <a:ext uri="{FF2B5EF4-FFF2-40B4-BE49-F238E27FC236}">
              <a16:creationId xmlns:a16="http://schemas.microsoft.com/office/drawing/2014/main" id="{3E40C8D8-7AD2-4518-87A6-FAA3428FF5EE}"/>
            </a:ext>
          </a:extLst>
        </xdr:cNvPr>
        <xdr:cNvCxnSpPr/>
      </xdr:nvCxnSpPr>
      <xdr:spPr>
        <a:xfrm>
          <a:off x="1651000" y="5351568"/>
          <a:ext cx="7048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C6D76D14-7989-4A62-991F-BCBA277F3E2F}"/>
            </a:ext>
          </a:extLst>
        </xdr:cNvPr>
        <xdr:cNvSpPr txBox="1"/>
      </xdr:nvSpPr>
      <xdr:spPr>
        <a:xfrm>
          <a:off x="3564582" y="586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a:extLst>
            <a:ext uri="{FF2B5EF4-FFF2-40B4-BE49-F238E27FC236}">
              <a16:creationId xmlns:a16="http://schemas.microsoft.com/office/drawing/2014/main" id="{94E68003-3378-4A8E-8E80-09B8A2952943}"/>
            </a:ext>
          </a:extLst>
        </xdr:cNvPr>
        <xdr:cNvSpPr txBox="1"/>
      </xdr:nvSpPr>
      <xdr:spPr>
        <a:xfrm>
          <a:off x="2872432" y="585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a16="http://schemas.microsoft.com/office/drawing/2014/main" id="{80EBC0D6-9001-4479-9DB7-FFB1118F8305}"/>
            </a:ext>
          </a:extLst>
        </xdr:cNvPr>
        <xdr:cNvSpPr txBox="1"/>
      </xdr:nvSpPr>
      <xdr:spPr>
        <a:xfrm>
          <a:off x="2167582"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a:extLst>
            <a:ext uri="{FF2B5EF4-FFF2-40B4-BE49-F238E27FC236}">
              <a16:creationId xmlns:a16="http://schemas.microsoft.com/office/drawing/2014/main" id="{D80C2EEC-D3DC-4F9E-8601-C69FB7121638}"/>
            </a:ext>
          </a:extLst>
        </xdr:cNvPr>
        <xdr:cNvSpPr txBox="1"/>
      </xdr:nvSpPr>
      <xdr:spPr>
        <a:xfrm>
          <a:off x="1462732" y="57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5" name="n_1mainValue有形固定資産減価償却率">
          <a:extLst>
            <a:ext uri="{FF2B5EF4-FFF2-40B4-BE49-F238E27FC236}">
              <a16:creationId xmlns:a16="http://schemas.microsoft.com/office/drawing/2014/main" id="{B755AB64-D9FD-4CF7-9C97-C9E4A53862FF}"/>
            </a:ext>
          </a:extLst>
        </xdr:cNvPr>
        <xdr:cNvSpPr txBox="1"/>
      </xdr:nvSpPr>
      <xdr:spPr>
        <a:xfrm>
          <a:off x="3564582" y="52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96" name="n_2mainValue有形固定資産減価償却率">
          <a:extLst>
            <a:ext uri="{FF2B5EF4-FFF2-40B4-BE49-F238E27FC236}">
              <a16:creationId xmlns:a16="http://schemas.microsoft.com/office/drawing/2014/main" id="{BE0BE4D7-05FF-48C8-AD3B-D7F2482A321B}"/>
            </a:ext>
          </a:extLst>
        </xdr:cNvPr>
        <xdr:cNvSpPr txBox="1"/>
      </xdr:nvSpPr>
      <xdr:spPr>
        <a:xfrm>
          <a:off x="2872432" y="520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121090</xdr:rowOff>
    </xdr:from>
    <xdr:ext cx="405111" cy="259045"/>
    <xdr:sp macro="" textlink="">
      <xdr:nvSpPr>
        <xdr:cNvPr id="97" name="n_3mainValue有形固定資産減価償却率">
          <a:extLst>
            <a:ext uri="{FF2B5EF4-FFF2-40B4-BE49-F238E27FC236}">
              <a16:creationId xmlns:a16="http://schemas.microsoft.com/office/drawing/2014/main" id="{748F30EA-BDF8-4C36-8725-E92A7A10F756}"/>
            </a:ext>
          </a:extLst>
        </xdr:cNvPr>
        <xdr:cNvSpPr txBox="1"/>
      </xdr:nvSpPr>
      <xdr:spPr>
        <a:xfrm>
          <a:off x="2167582" y="515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56320</xdr:rowOff>
    </xdr:from>
    <xdr:ext cx="405111" cy="259045"/>
    <xdr:sp macro="" textlink="">
      <xdr:nvSpPr>
        <xdr:cNvPr id="98" name="n_4mainValue有形固定資産減価償却率">
          <a:extLst>
            <a:ext uri="{FF2B5EF4-FFF2-40B4-BE49-F238E27FC236}">
              <a16:creationId xmlns:a16="http://schemas.microsoft.com/office/drawing/2014/main" id="{557D677A-375C-43A9-9265-4BFD9B2422F4}"/>
            </a:ext>
          </a:extLst>
        </xdr:cNvPr>
        <xdr:cNvSpPr txBox="1"/>
      </xdr:nvSpPr>
      <xdr:spPr>
        <a:xfrm>
          <a:off x="1462732" y="5085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683B7C1-2579-40FD-B1F4-1CFB7EACF270}"/>
            </a:ext>
          </a:extLst>
        </xdr:cNvPr>
        <xdr:cNvSpPr/>
      </xdr:nvSpPr>
      <xdr:spPr>
        <a:xfrm>
          <a:off x="10474325" y="4092575"/>
          <a:ext cx="3913188"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8C75BF1-681C-47CD-9AB6-1F31A414D614}"/>
            </a:ext>
          </a:extLst>
        </xdr:cNvPr>
        <xdr:cNvSpPr/>
      </xdr:nvSpPr>
      <xdr:spPr>
        <a:xfrm>
          <a:off x="11458843" y="4462717"/>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1C9D23F-85CC-4EC8-847B-7A682472969A}"/>
            </a:ext>
          </a:extLst>
        </xdr:cNvPr>
        <xdr:cNvSpPr/>
      </xdr:nvSpPr>
      <xdr:spPr>
        <a:xfrm>
          <a:off x="12794203" y="4446046"/>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B610012-0DEA-490F-B0BC-135271BD976D}"/>
            </a:ext>
          </a:extLst>
        </xdr:cNvPr>
        <xdr:cNvSpPr/>
      </xdr:nvSpPr>
      <xdr:spPr>
        <a:xfrm>
          <a:off x="143510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C63D7FC-06D4-4629-9886-06453A3CD562}"/>
            </a:ext>
          </a:extLst>
        </xdr:cNvPr>
        <xdr:cNvSpPr/>
      </xdr:nvSpPr>
      <xdr:spPr>
        <a:xfrm>
          <a:off x="143510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8AB3152-E3AC-4EB2-818E-920ECB7412DA}"/>
            </a:ext>
          </a:extLst>
        </xdr:cNvPr>
        <xdr:cNvSpPr/>
      </xdr:nvSpPr>
      <xdr:spPr>
        <a:xfrm>
          <a:off x="157607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89AA9B9-FEEB-4DB4-861E-11AD30930591}"/>
            </a:ext>
          </a:extLst>
        </xdr:cNvPr>
        <xdr:cNvSpPr/>
      </xdr:nvSpPr>
      <xdr:spPr>
        <a:xfrm>
          <a:off x="157607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44824A4-5D71-46CA-8848-B1BCDF1DED44}"/>
            </a:ext>
          </a:extLst>
        </xdr:cNvPr>
        <xdr:cNvSpPr/>
      </xdr:nvSpPr>
      <xdr:spPr>
        <a:xfrm>
          <a:off x="17283113"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C5E209F-AFF6-4240-B1CB-B47A24BCA6B7}"/>
            </a:ext>
          </a:extLst>
        </xdr:cNvPr>
        <xdr:cNvSpPr/>
      </xdr:nvSpPr>
      <xdr:spPr>
        <a:xfrm>
          <a:off x="17283113"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E52279B-9A1F-401F-AB8D-895D1A383C7B}"/>
            </a:ext>
          </a:extLst>
        </xdr:cNvPr>
        <xdr:cNvSpPr/>
      </xdr:nvSpPr>
      <xdr:spPr>
        <a:xfrm>
          <a:off x="10474325" y="4772025"/>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0550935-2936-4181-952A-175541887700}"/>
            </a:ext>
          </a:extLst>
        </xdr:cNvPr>
        <xdr:cNvSpPr/>
      </xdr:nvSpPr>
      <xdr:spPr>
        <a:xfrm>
          <a:off x="14639925" y="4772025"/>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766DD5C-7A9F-4B42-91AA-C7110FB920AA}"/>
            </a:ext>
          </a:extLst>
        </xdr:cNvPr>
        <xdr:cNvSpPr/>
      </xdr:nvSpPr>
      <xdr:spPr>
        <a:xfrm>
          <a:off x="14639925"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B0917EB-30F1-4E7D-96B2-CB8A85A759B3}"/>
            </a:ext>
          </a:extLst>
        </xdr:cNvPr>
        <xdr:cNvSpPr txBox="1"/>
      </xdr:nvSpPr>
      <xdr:spPr>
        <a:xfrm>
          <a:off x="1471612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新発田駅前複合施設や市役所本庁舎等の大型建設事業の実施、学校の大規模改修の実施等により起債残高が増加し、将来負担比率が高くなっていることが類似団体や全国平均と比較して数値が高い要因となっている。</a:t>
          </a:r>
          <a:endParaRPr lang="ja-JP" altLang="ja-JP" sz="1000">
            <a:effectLst/>
          </a:endParaRPr>
        </a:p>
        <a:p>
          <a:r>
            <a:rPr kumimoji="1" lang="ja-JP" altLang="ja-JP" sz="1000">
              <a:solidFill>
                <a:schemeClr val="dk1"/>
              </a:solidFill>
              <a:effectLst/>
              <a:latin typeface="+mn-lt"/>
              <a:ea typeface="+mn-ea"/>
              <a:cs typeface="+mn-cs"/>
            </a:rPr>
            <a:t>今後は、大型建設事業も完了したことから、地方債償還が進み、毎年残高は減少していく見込みであり、債務償還比率も低くなると見込んでいる。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130B8F5-A8BF-4006-9DC8-A2B21D20D6AE}"/>
            </a:ext>
          </a:extLst>
        </xdr:cNvPr>
        <xdr:cNvSpPr txBox="1"/>
      </xdr:nvSpPr>
      <xdr:spPr>
        <a:xfrm>
          <a:off x="10436225"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9192C37-AF04-430E-9498-67D6088710E5}"/>
            </a:ext>
          </a:extLst>
        </xdr:cNvPr>
        <xdr:cNvCxnSpPr/>
      </xdr:nvCxnSpPr>
      <xdr:spPr>
        <a:xfrm>
          <a:off x="10474325" y="681196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1DF48DD-D08C-4504-AC24-6BEC1821B3EB}"/>
            </a:ext>
          </a:extLst>
        </xdr:cNvPr>
        <xdr:cNvSpPr txBox="1"/>
      </xdr:nvSpPr>
      <xdr:spPr>
        <a:xfrm>
          <a:off x="9970864"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9130A235-4931-49F7-9C22-FDB6CF5EAE67}"/>
            </a:ext>
          </a:extLst>
        </xdr:cNvPr>
        <xdr:cNvCxnSpPr/>
      </xdr:nvCxnSpPr>
      <xdr:spPr>
        <a:xfrm>
          <a:off x="10474325" y="651782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C30DA5CD-CD2D-4C7A-A4B3-68DEE6C2CAF0}"/>
            </a:ext>
          </a:extLst>
        </xdr:cNvPr>
        <xdr:cNvSpPr txBox="1"/>
      </xdr:nvSpPr>
      <xdr:spPr>
        <a:xfrm>
          <a:off x="9970864" y="64335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557B49A-4F25-4845-AE79-DFA62077D3B6}"/>
            </a:ext>
          </a:extLst>
        </xdr:cNvPr>
        <xdr:cNvCxnSpPr/>
      </xdr:nvCxnSpPr>
      <xdr:spPr>
        <a:xfrm>
          <a:off x="10474325" y="622844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5011A786-DD77-4C6C-AF72-C16A9954921D}"/>
            </a:ext>
          </a:extLst>
        </xdr:cNvPr>
        <xdr:cNvSpPr txBox="1"/>
      </xdr:nvSpPr>
      <xdr:spPr>
        <a:xfrm>
          <a:off x="10028711" y="61441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7CF1C110-EEBC-4187-8A48-98F7E501D88F}"/>
            </a:ext>
          </a:extLst>
        </xdr:cNvPr>
        <xdr:cNvCxnSpPr/>
      </xdr:nvCxnSpPr>
      <xdr:spPr>
        <a:xfrm>
          <a:off x="10474325" y="5939064"/>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37CDA45E-25CF-4D2F-BB4E-73CA48807DA1}"/>
            </a:ext>
          </a:extLst>
        </xdr:cNvPr>
        <xdr:cNvSpPr txBox="1"/>
      </xdr:nvSpPr>
      <xdr:spPr>
        <a:xfrm>
          <a:off x="10028711" y="584526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971E67CE-C0E8-4F99-8BB7-EAAEE25E3E7A}"/>
            </a:ext>
          </a:extLst>
        </xdr:cNvPr>
        <xdr:cNvCxnSpPr/>
      </xdr:nvCxnSpPr>
      <xdr:spPr>
        <a:xfrm>
          <a:off x="10474325" y="5649686"/>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5EEC444-4815-420B-84D0-2004CF848FD5}"/>
            </a:ext>
          </a:extLst>
        </xdr:cNvPr>
        <xdr:cNvSpPr txBox="1"/>
      </xdr:nvSpPr>
      <xdr:spPr>
        <a:xfrm>
          <a:off x="10028711" y="55558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2E8D45F-FA09-4FDC-BA2C-D6E343179E5A}"/>
            </a:ext>
          </a:extLst>
        </xdr:cNvPr>
        <xdr:cNvCxnSpPr/>
      </xdr:nvCxnSpPr>
      <xdr:spPr>
        <a:xfrm>
          <a:off x="10474325" y="535078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9E03E33-E84D-4DC2-9AD3-0653FA9950AF}"/>
            </a:ext>
          </a:extLst>
        </xdr:cNvPr>
        <xdr:cNvSpPr txBox="1"/>
      </xdr:nvSpPr>
      <xdr:spPr>
        <a:xfrm>
          <a:off x="10028711" y="5266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B69057EA-D7A6-4B41-A622-8EEC22733DE3}"/>
            </a:ext>
          </a:extLst>
        </xdr:cNvPr>
        <xdr:cNvCxnSpPr/>
      </xdr:nvCxnSpPr>
      <xdr:spPr>
        <a:xfrm>
          <a:off x="10474325" y="506140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EE7A196-8FD8-4BF4-BE9A-54CDFF6DECC5}"/>
            </a:ext>
          </a:extLst>
        </xdr:cNvPr>
        <xdr:cNvSpPr txBox="1"/>
      </xdr:nvSpPr>
      <xdr:spPr>
        <a:xfrm>
          <a:off x="10131303" y="49771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1FC78D3-A3B1-4A7C-A1C6-B4220D5344C3}"/>
            </a:ext>
          </a:extLst>
        </xdr:cNvPr>
        <xdr:cNvCxnSpPr/>
      </xdr:nvCxnSpPr>
      <xdr:spPr>
        <a:xfrm>
          <a:off x="10474325" y="47720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41CBF96-E2CF-407E-A08E-FDE76E3AE00E}"/>
            </a:ext>
          </a:extLst>
        </xdr:cNvPr>
        <xdr:cNvSpPr/>
      </xdr:nvSpPr>
      <xdr:spPr>
        <a:xfrm>
          <a:off x="10474325" y="4772025"/>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412FD419-20B0-4329-AC51-794D13AC3089}"/>
            </a:ext>
          </a:extLst>
        </xdr:cNvPr>
        <xdr:cNvCxnSpPr/>
      </xdr:nvCxnSpPr>
      <xdr:spPr>
        <a:xfrm flipV="1">
          <a:off x="13693458" y="5061403"/>
          <a:ext cx="1269" cy="1335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E7849DE2-50C6-4DBC-8656-39629BFC5AA4}"/>
            </a:ext>
          </a:extLst>
        </xdr:cNvPr>
        <xdr:cNvSpPr txBox="1"/>
      </xdr:nvSpPr>
      <xdr:spPr>
        <a:xfrm>
          <a:off x="13746163" y="640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79F86ED7-F339-46F3-8C94-E4649BD264B0}"/>
            </a:ext>
          </a:extLst>
        </xdr:cNvPr>
        <xdr:cNvCxnSpPr/>
      </xdr:nvCxnSpPr>
      <xdr:spPr>
        <a:xfrm>
          <a:off x="13620750" y="639703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E67809D0-374B-4947-A2C1-A3608DA4F9DA}"/>
            </a:ext>
          </a:extLst>
        </xdr:cNvPr>
        <xdr:cNvSpPr txBox="1"/>
      </xdr:nvSpPr>
      <xdr:spPr>
        <a:xfrm>
          <a:off x="13746163" y="4855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4B3AC825-123F-470A-BEB4-6ED61B7C84E2}"/>
            </a:ext>
          </a:extLst>
        </xdr:cNvPr>
        <xdr:cNvCxnSpPr/>
      </xdr:nvCxnSpPr>
      <xdr:spPr>
        <a:xfrm>
          <a:off x="13620750" y="50614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5DC6A7E3-2C23-4AFE-AA02-13CA9D1503A5}"/>
            </a:ext>
          </a:extLst>
        </xdr:cNvPr>
        <xdr:cNvSpPr txBox="1"/>
      </xdr:nvSpPr>
      <xdr:spPr>
        <a:xfrm>
          <a:off x="13746163" y="55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EF0E5303-6D8D-468E-9975-051962EEDA89}"/>
            </a:ext>
          </a:extLst>
        </xdr:cNvPr>
        <xdr:cNvSpPr/>
      </xdr:nvSpPr>
      <xdr:spPr>
        <a:xfrm>
          <a:off x="13658850" y="573262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63CD21E1-03EA-4C8D-BD01-126F99A49882}"/>
            </a:ext>
          </a:extLst>
        </xdr:cNvPr>
        <xdr:cNvSpPr/>
      </xdr:nvSpPr>
      <xdr:spPr>
        <a:xfrm>
          <a:off x="12990513" y="59391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700BAA9F-2452-4C4E-BACF-B111B18EB7AB}"/>
            </a:ext>
          </a:extLst>
        </xdr:cNvPr>
        <xdr:cNvSpPr/>
      </xdr:nvSpPr>
      <xdr:spPr>
        <a:xfrm>
          <a:off x="12285663" y="594486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1AB05B6B-4B88-4C86-9C11-E716D434AD00}"/>
            </a:ext>
          </a:extLst>
        </xdr:cNvPr>
        <xdr:cNvSpPr/>
      </xdr:nvSpPr>
      <xdr:spPr>
        <a:xfrm>
          <a:off x="11580813" y="59204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926D83B9-D880-4FED-8276-6DB8F36A1363}"/>
            </a:ext>
          </a:extLst>
        </xdr:cNvPr>
        <xdr:cNvSpPr/>
      </xdr:nvSpPr>
      <xdr:spPr>
        <a:xfrm>
          <a:off x="10875963" y="595149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677E779-66B8-4C1B-B35D-5C3F96E6A205}"/>
            </a:ext>
          </a:extLst>
        </xdr:cNvPr>
        <xdr:cNvSpPr txBox="1"/>
      </xdr:nvSpPr>
      <xdr:spPr>
        <a:xfrm>
          <a:off x="135318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56E48A2-4497-4934-9715-96ED1124E9CF}"/>
            </a:ext>
          </a:extLst>
        </xdr:cNvPr>
        <xdr:cNvSpPr txBox="1"/>
      </xdr:nvSpPr>
      <xdr:spPr>
        <a:xfrm>
          <a:off x="128778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6FBC968-E977-4914-A82A-895FA5AC4DF6}"/>
            </a:ext>
          </a:extLst>
        </xdr:cNvPr>
        <xdr:cNvSpPr txBox="1"/>
      </xdr:nvSpPr>
      <xdr:spPr>
        <a:xfrm>
          <a:off x="121729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E1D3042-E017-41E6-966A-4D28CE7339DC}"/>
            </a:ext>
          </a:extLst>
        </xdr:cNvPr>
        <xdr:cNvSpPr txBox="1"/>
      </xdr:nvSpPr>
      <xdr:spPr>
        <a:xfrm>
          <a:off x="114681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7D8193A-F281-4471-BC60-25F0F6D5B12B}"/>
            </a:ext>
          </a:extLst>
        </xdr:cNvPr>
        <xdr:cNvSpPr txBox="1"/>
      </xdr:nvSpPr>
      <xdr:spPr>
        <a:xfrm>
          <a:off x="107632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164755</xdr:rowOff>
    </xdr:from>
    <xdr:to>
      <xdr:col>76</xdr:col>
      <xdr:colOff>73025</xdr:colOff>
      <xdr:row>31</xdr:row>
      <xdr:rowOff>94905</xdr:rowOff>
    </xdr:to>
    <xdr:sp macro="" textlink="">
      <xdr:nvSpPr>
        <xdr:cNvPr id="145" name="楕円 144">
          <a:extLst>
            <a:ext uri="{FF2B5EF4-FFF2-40B4-BE49-F238E27FC236}">
              <a16:creationId xmlns:a16="http://schemas.microsoft.com/office/drawing/2014/main" id="{FCE6F4F3-5CA8-459B-8BD6-E23DDFADAB91}"/>
            </a:ext>
          </a:extLst>
        </xdr:cNvPr>
        <xdr:cNvSpPr/>
      </xdr:nvSpPr>
      <xdr:spPr>
        <a:xfrm>
          <a:off x="13658850" y="5836892"/>
          <a:ext cx="87313"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143182</xdr:rowOff>
    </xdr:from>
    <xdr:ext cx="469744" cy="259045"/>
    <xdr:sp macro="" textlink="">
      <xdr:nvSpPr>
        <xdr:cNvPr id="146" name="債務償還比率該当値テキスト">
          <a:extLst>
            <a:ext uri="{FF2B5EF4-FFF2-40B4-BE49-F238E27FC236}">
              <a16:creationId xmlns:a16="http://schemas.microsoft.com/office/drawing/2014/main" id="{34DAACED-3498-4C27-87AF-7703F7FFCCC6}"/>
            </a:ext>
          </a:extLst>
        </xdr:cNvPr>
        <xdr:cNvSpPr txBox="1"/>
      </xdr:nvSpPr>
      <xdr:spPr>
        <a:xfrm>
          <a:off x="13746163" y="582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72299</xdr:rowOff>
    </xdr:from>
    <xdr:to>
      <xdr:col>72</xdr:col>
      <xdr:colOff>123825</xdr:colOff>
      <xdr:row>33</xdr:row>
      <xdr:rowOff>2449</xdr:rowOff>
    </xdr:to>
    <xdr:sp macro="" textlink="">
      <xdr:nvSpPr>
        <xdr:cNvPr id="147" name="楕円 146">
          <a:extLst>
            <a:ext uri="{FF2B5EF4-FFF2-40B4-BE49-F238E27FC236}">
              <a16:creationId xmlns:a16="http://schemas.microsoft.com/office/drawing/2014/main" id="{8BA00A68-9E5D-425F-9485-F71E89538F56}"/>
            </a:ext>
          </a:extLst>
        </xdr:cNvPr>
        <xdr:cNvSpPr/>
      </xdr:nvSpPr>
      <xdr:spPr>
        <a:xfrm>
          <a:off x="12990513" y="60730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44105</xdr:rowOff>
    </xdr:from>
    <xdr:to>
      <xdr:col>76</xdr:col>
      <xdr:colOff>22225</xdr:colOff>
      <xdr:row>32</xdr:row>
      <xdr:rowOff>123099</xdr:rowOff>
    </xdr:to>
    <xdr:cxnSp macro="">
      <xdr:nvCxnSpPr>
        <xdr:cNvPr id="148" name="直線コネクタ 147">
          <a:extLst>
            <a:ext uri="{FF2B5EF4-FFF2-40B4-BE49-F238E27FC236}">
              <a16:creationId xmlns:a16="http://schemas.microsoft.com/office/drawing/2014/main" id="{6D1E0571-EF25-4A86-A7B5-ACC21D2A20B8}"/>
            </a:ext>
          </a:extLst>
        </xdr:cNvPr>
        <xdr:cNvCxnSpPr/>
      </xdr:nvCxnSpPr>
      <xdr:spPr>
        <a:xfrm flipV="1">
          <a:off x="13041313" y="5882930"/>
          <a:ext cx="654050" cy="2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100212</xdr:rowOff>
    </xdr:from>
    <xdr:to>
      <xdr:col>68</xdr:col>
      <xdr:colOff>123825</xdr:colOff>
      <xdr:row>33</xdr:row>
      <xdr:rowOff>30362</xdr:rowOff>
    </xdr:to>
    <xdr:sp macro="" textlink="">
      <xdr:nvSpPr>
        <xdr:cNvPr id="149" name="楕円 148">
          <a:extLst>
            <a:ext uri="{FF2B5EF4-FFF2-40B4-BE49-F238E27FC236}">
              <a16:creationId xmlns:a16="http://schemas.microsoft.com/office/drawing/2014/main" id="{1FD16D8B-DEF3-4594-AFF4-D2C138C7F1E8}"/>
            </a:ext>
          </a:extLst>
        </xdr:cNvPr>
        <xdr:cNvSpPr/>
      </xdr:nvSpPr>
      <xdr:spPr>
        <a:xfrm>
          <a:off x="12285663" y="610096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123099</xdr:rowOff>
    </xdr:from>
    <xdr:to>
      <xdr:col>72</xdr:col>
      <xdr:colOff>73025</xdr:colOff>
      <xdr:row>32</xdr:row>
      <xdr:rowOff>151012</xdr:rowOff>
    </xdr:to>
    <xdr:cxnSp macro="">
      <xdr:nvCxnSpPr>
        <xdr:cNvPr id="150" name="直線コネクタ 149">
          <a:extLst>
            <a:ext uri="{FF2B5EF4-FFF2-40B4-BE49-F238E27FC236}">
              <a16:creationId xmlns:a16="http://schemas.microsoft.com/office/drawing/2014/main" id="{AB019762-D1A5-4B50-B981-8AF302852133}"/>
            </a:ext>
          </a:extLst>
        </xdr:cNvPr>
        <xdr:cNvCxnSpPr/>
      </xdr:nvCxnSpPr>
      <xdr:spPr>
        <a:xfrm flipV="1">
          <a:off x="12336463" y="6123849"/>
          <a:ext cx="70485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51054</xdr:rowOff>
    </xdr:from>
    <xdr:to>
      <xdr:col>64</xdr:col>
      <xdr:colOff>123825</xdr:colOff>
      <xdr:row>33</xdr:row>
      <xdr:rowOff>152654</xdr:rowOff>
    </xdr:to>
    <xdr:sp macro="" textlink="">
      <xdr:nvSpPr>
        <xdr:cNvPr id="151" name="楕円 150">
          <a:extLst>
            <a:ext uri="{FF2B5EF4-FFF2-40B4-BE49-F238E27FC236}">
              <a16:creationId xmlns:a16="http://schemas.microsoft.com/office/drawing/2014/main" id="{38023628-EE01-41AF-94F7-582A82A69457}"/>
            </a:ext>
          </a:extLst>
        </xdr:cNvPr>
        <xdr:cNvSpPr/>
      </xdr:nvSpPr>
      <xdr:spPr>
        <a:xfrm>
          <a:off x="11580813" y="62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151012</xdr:rowOff>
    </xdr:from>
    <xdr:to>
      <xdr:col>68</xdr:col>
      <xdr:colOff>73025</xdr:colOff>
      <xdr:row>33</xdr:row>
      <xdr:rowOff>101854</xdr:rowOff>
    </xdr:to>
    <xdr:cxnSp macro="">
      <xdr:nvCxnSpPr>
        <xdr:cNvPr id="152" name="直線コネクタ 151">
          <a:extLst>
            <a:ext uri="{FF2B5EF4-FFF2-40B4-BE49-F238E27FC236}">
              <a16:creationId xmlns:a16="http://schemas.microsoft.com/office/drawing/2014/main" id="{56BD3AE0-C968-4CC9-8F38-2A131366626D}"/>
            </a:ext>
          </a:extLst>
        </xdr:cNvPr>
        <xdr:cNvCxnSpPr/>
      </xdr:nvCxnSpPr>
      <xdr:spPr>
        <a:xfrm flipV="1">
          <a:off x="11631613" y="6151762"/>
          <a:ext cx="704850" cy="1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99323</xdr:rowOff>
    </xdr:from>
    <xdr:to>
      <xdr:col>60</xdr:col>
      <xdr:colOff>123825</xdr:colOff>
      <xdr:row>34</xdr:row>
      <xdr:rowOff>29473</xdr:rowOff>
    </xdr:to>
    <xdr:sp macro="" textlink="">
      <xdr:nvSpPr>
        <xdr:cNvPr id="153" name="楕円 152">
          <a:extLst>
            <a:ext uri="{FF2B5EF4-FFF2-40B4-BE49-F238E27FC236}">
              <a16:creationId xmlns:a16="http://schemas.microsoft.com/office/drawing/2014/main" id="{014DA6A9-D9A3-446B-AD5A-8EE3BA86F575}"/>
            </a:ext>
          </a:extLst>
        </xdr:cNvPr>
        <xdr:cNvSpPr/>
      </xdr:nvSpPr>
      <xdr:spPr>
        <a:xfrm>
          <a:off x="10875963" y="626199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101854</xdr:rowOff>
    </xdr:from>
    <xdr:to>
      <xdr:col>64</xdr:col>
      <xdr:colOff>73025</xdr:colOff>
      <xdr:row>33</xdr:row>
      <xdr:rowOff>150123</xdr:rowOff>
    </xdr:to>
    <xdr:cxnSp macro="">
      <xdr:nvCxnSpPr>
        <xdr:cNvPr id="154" name="直線コネクタ 153">
          <a:extLst>
            <a:ext uri="{FF2B5EF4-FFF2-40B4-BE49-F238E27FC236}">
              <a16:creationId xmlns:a16="http://schemas.microsoft.com/office/drawing/2014/main" id="{51AD6F8A-AF91-4EEB-BE93-58E70083FC3E}"/>
            </a:ext>
          </a:extLst>
        </xdr:cNvPr>
        <xdr:cNvCxnSpPr/>
      </xdr:nvCxnSpPr>
      <xdr:spPr>
        <a:xfrm flipV="1">
          <a:off x="10926763" y="6264529"/>
          <a:ext cx="704850" cy="4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FC0B85FA-B2F2-4613-98AF-19A06CAB2B8D}"/>
            </a:ext>
          </a:extLst>
        </xdr:cNvPr>
        <xdr:cNvSpPr txBox="1"/>
      </xdr:nvSpPr>
      <xdr:spPr>
        <a:xfrm>
          <a:off x="12808027"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FAE51EBA-E16C-405A-90D6-79C8E91E175D}"/>
            </a:ext>
          </a:extLst>
        </xdr:cNvPr>
        <xdr:cNvSpPr txBox="1"/>
      </xdr:nvSpPr>
      <xdr:spPr>
        <a:xfrm>
          <a:off x="12115877" y="572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CBBE6913-4A65-458C-B1A0-D9EA3E9AFA12}"/>
            </a:ext>
          </a:extLst>
        </xdr:cNvPr>
        <xdr:cNvSpPr txBox="1"/>
      </xdr:nvSpPr>
      <xdr:spPr>
        <a:xfrm>
          <a:off x="11411027" y="57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a:extLst>
            <a:ext uri="{FF2B5EF4-FFF2-40B4-BE49-F238E27FC236}">
              <a16:creationId xmlns:a16="http://schemas.microsoft.com/office/drawing/2014/main" id="{0D2EABFC-751C-4387-B33E-05312356DCE0}"/>
            </a:ext>
          </a:extLst>
        </xdr:cNvPr>
        <xdr:cNvSpPr txBox="1"/>
      </xdr:nvSpPr>
      <xdr:spPr>
        <a:xfrm>
          <a:off x="10706177" y="57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165026</xdr:rowOff>
    </xdr:from>
    <xdr:ext cx="469744" cy="259045"/>
    <xdr:sp macro="" textlink="">
      <xdr:nvSpPr>
        <xdr:cNvPr id="159" name="n_1mainValue債務償還比率">
          <a:extLst>
            <a:ext uri="{FF2B5EF4-FFF2-40B4-BE49-F238E27FC236}">
              <a16:creationId xmlns:a16="http://schemas.microsoft.com/office/drawing/2014/main" id="{79DC4502-4BBA-4DEF-B24B-A2960D752081}"/>
            </a:ext>
          </a:extLst>
        </xdr:cNvPr>
        <xdr:cNvSpPr txBox="1"/>
      </xdr:nvSpPr>
      <xdr:spPr>
        <a:xfrm>
          <a:off x="12808027" y="616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21489</xdr:rowOff>
    </xdr:from>
    <xdr:ext cx="469744" cy="259045"/>
    <xdr:sp macro="" textlink="">
      <xdr:nvSpPr>
        <xdr:cNvPr id="160" name="n_2mainValue債務償還比率">
          <a:extLst>
            <a:ext uri="{FF2B5EF4-FFF2-40B4-BE49-F238E27FC236}">
              <a16:creationId xmlns:a16="http://schemas.microsoft.com/office/drawing/2014/main" id="{2B339F1C-0AA4-441A-A8E5-80DDC4EAF4B8}"/>
            </a:ext>
          </a:extLst>
        </xdr:cNvPr>
        <xdr:cNvSpPr txBox="1"/>
      </xdr:nvSpPr>
      <xdr:spPr>
        <a:xfrm>
          <a:off x="12115877" y="61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143781</xdr:rowOff>
    </xdr:from>
    <xdr:ext cx="469744" cy="259045"/>
    <xdr:sp macro="" textlink="">
      <xdr:nvSpPr>
        <xdr:cNvPr id="161" name="n_3mainValue債務償還比率">
          <a:extLst>
            <a:ext uri="{FF2B5EF4-FFF2-40B4-BE49-F238E27FC236}">
              <a16:creationId xmlns:a16="http://schemas.microsoft.com/office/drawing/2014/main" id="{90C3832E-6041-4C89-BDFD-AF0FD5F50AD0}"/>
            </a:ext>
          </a:extLst>
        </xdr:cNvPr>
        <xdr:cNvSpPr txBox="1"/>
      </xdr:nvSpPr>
      <xdr:spPr>
        <a:xfrm>
          <a:off x="11411027" y="630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20600</xdr:rowOff>
    </xdr:from>
    <xdr:ext cx="469744" cy="259045"/>
    <xdr:sp macro="" textlink="">
      <xdr:nvSpPr>
        <xdr:cNvPr id="162" name="n_4mainValue債務償還比率">
          <a:extLst>
            <a:ext uri="{FF2B5EF4-FFF2-40B4-BE49-F238E27FC236}">
              <a16:creationId xmlns:a16="http://schemas.microsoft.com/office/drawing/2014/main" id="{D7379B61-939F-44CE-A8BD-0C68C56BA2C1}"/>
            </a:ext>
          </a:extLst>
        </xdr:cNvPr>
        <xdr:cNvSpPr txBox="1"/>
      </xdr:nvSpPr>
      <xdr:spPr>
        <a:xfrm>
          <a:off x="10706177" y="634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A5B9618-7277-4281-8175-41EAB18BBF23}"/>
            </a:ext>
          </a:extLst>
        </xdr:cNvPr>
        <xdr:cNvSpPr/>
      </xdr:nvSpPr>
      <xdr:spPr>
        <a:xfrm>
          <a:off x="1184275" y="7653338"/>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6000ACD-6E94-4183-8230-4BB8F88563FC}"/>
            </a:ext>
          </a:extLst>
        </xdr:cNvPr>
        <xdr:cNvSpPr/>
      </xdr:nvSpPr>
      <xdr:spPr>
        <a:xfrm>
          <a:off x="1184275" y="11268075"/>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C4A33DC-B5B9-4301-9BB3-D5FDEA70ACDD}"/>
            </a:ext>
          </a:extLst>
        </xdr:cNvPr>
        <xdr:cNvSpPr txBox="1"/>
      </xdr:nvSpPr>
      <xdr:spPr>
        <a:xfrm>
          <a:off x="857250" y="789781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D584A17F-FB20-4EFB-BCD8-31911313EEE3}"/>
            </a:ext>
          </a:extLst>
        </xdr:cNvPr>
        <xdr:cNvSpPr txBox="1"/>
      </xdr:nvSpPr>
      <xdr:spPr>
        <a:xfrm>
          <a:off x="6470650" y="1043146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2DECCE7-9399-4F23-939D-011042A98CBA}"/>
            </a:ext>
          </a:extLst>
        </xdr:cNvPr>
        <xdr:cNvSpPr txBox="1"/>
      </xdr:nvSpPr>
      <xdr:spPr>
        <a:xfrm>
          <a:off x="857250" y="114776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9F0347F-8145-46F8-82C0-12F71DC58919}"/>
            </a:ext>
          </a:extLst>
        </xdr:cNvPr>
        <xdr:cNvSpPr txBox="1"/>
      </xdr:nvSpPr>
      <xdr:spPr>
        <a:xfrm>
          <a:off x="6470650" y="14081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757DDF-624A-4F58-9907-9EB61A80CF92}"/>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BD8F62-6972-401C-9ADE-96909385A4EB}"/>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83610E-658A-4603-A6E9-E5899742ABDF}"/>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D69096-7C10-4688-88A7-FE596F603F56}"/>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05C235-D908-453D-982A-C04F5385E266}"/>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1203AE-CFD9-4914-BFD7-B4497A4C8CD8}"/>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661128-1FA0-4897-97B5-2BE79222C593}"/>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5997CE-05BE-44E5-AA3B-C1C1927B0693}"/>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8BE199-62BF-4FC9-A6D0-494D206C16CD}"/>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09CB0B-5173-43D8-A738-7887E506F4B1}"/>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95,147
94,564
533.11
52,409,603
49,274,238
2,559,296
27,449,762
48,618,891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3E7967-56AB-4D28-B7BF-8AFD6DE10576}"/>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9F0DBE-7956-459F-999B-A22BA446A65D}"/>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186E26-669A-403D-BAB6-EC7EEF9DB668}"/>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6BCB7B-8F8F-410A-BCBE-93941853BFE2}"/>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D101EA-9977-4C7C-8102-CFFAF99EC4D5}"/>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CF3135-8874-4778-860E-627A2EB4DAA0}"/>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0C04BD-A6BF-4D21-9BDA-E7867161D50A}"/>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1BF79C8-EB00-4D74-8226-5AF208B817DC}"/>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A33873-4E30-47B6-9289-ECAB083352E7}"/>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99C20A-8089-4A49-A88F-5264E1615AC2}"/>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5DD88F-BA5A-4A31-BBEA-843ED2B37178}"/>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867223-6C34-4423-A7A5-47C063FE5FE4}"/>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028E81-2FF9-40AB-92AA-C60B97EB21EE}"/>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E98C5C-159C-43BA-9DBC-787BE07EE2BF}"/>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2656DB-624E-4808-9F20-8E1B14DE4F0B}"/>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2409AEF-CD0E-4702-8D03-85F4D358CD3C}"/>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CD192F-6EC9-4944-95CD-5D8BAB0ABC17}"/>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3BC57E8-4757-463F-AEE9-40241D7D4D95}"/>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04AD0B-2A29-403D-9831-8526AF55A2B9}"/>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B8065C5-1BD5-4480-B200-10054CD3684F}"/>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2637AD-54BE-4CE7-970F-961E402ED0C5}"/>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B1E3B72-862E-44EC-A0D3-538A40CD3C8B}"/>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D660E4-37B4-4372-9385-008963155BED}"/>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1C678FA-9D9A-4B9A-B2A4-36BCF03714BA}"/>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18B348-A538-4340-B805-0DB3C4D32F07}"/>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154820-2C5D-4957-918A-41586870B1F3}"/>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C51C32-7773-405C-A56E-578F08673144}"/>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7117F1-D954-4061-B25B-48D15C1EEA2B}"/>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D59C3F-F644-4E47-9CB2-8663D1121FCC}"/>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650E75-DF3B-4B9F-825F-ED59709D36B1}"/>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EBDEA5-3908-47CE-90CB-DF1AD5CBC9F5}"/>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8A0E216-E498-4B36-99BF-FA053E09239A}"/>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E67F73B-8052-4EE2-9759-9D387FFDA6B7}"/>
            </a:ext>
          </a:extLst>
        </xdr:cNvPr>
        <xdr:cNvCxnSpPr/>
      </xdr:nvCxnSpPr>
      <xdr:spPr>
        <a:xfrm>
          <a:off x="70485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F0B66DF3-8881-4FC6-9CFD-B68243D60D07}"/>
            </a:ext>
          </a:extLst>
        </xdr:cNvPr>
        <xdr:cNvSpPr txBox="1"/>
      </xdr:nvSpPr>
      <xdr:spPr>
        <a:xfrm>
          <a:off x="344654" y="664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3B5A482-E009-44A9-98FE-9904DC4E6E2A}"/>
            </a:ext>
          </a:extLst>
        </xdr:cNvPr>
        <xdr:cNvCxnSpPr/>
      </xdr:nvCxnSpPr>
      <xdr:spPr>
        <a:xfrm>
          <a:off x="70485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107D42B-A63B-4CC4-91C7-33DDE99AA988}"/>
            </a:ext>
          </a:extLst>
        </xdr:cNvPr>
        <xdr:cNvSpPr txBox="1"/>
      </xdr:nvSpPr>
      <xdr:spPr>
        <a:xfrm>
          <a:off x="344654" y="621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464D5C4-3902-4877-ABBD-38C21D1E3979}"/>
            </a:ext>
          </a:extLst>
        </xdr:cNvPr>
        <xdr:cNvCxnSpPr/>
      </xdr:nvCxnSpPr>
      <xdr:spPr>
        <a:xfrm>
          <a:off x="70485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69C24A0-FD3E-4677-A6BE-9777E7628A1C}"/>
            </a:ext>
          </a:extLst>
        </xdr:cNvPr>
        <xdr:cNvSpPr txBox="1"/>
      </xdr:nvSpPr>
      <xdr:spPr>
        <a:xfrm>
          <a:off x="344654" y="578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EBCBB3A-E0A0-402D-9C85-4C2820010CAD}"/>
            </a:ext>
          </a:extLst>
        </xdr:cNvPr>
        <xdr:cNvCxnSpPr/>
      </xdr:nvCxnSpPr>
      <xdr:spPr>
        <a:xfrm>
          <a:off x="70485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FBE0CFE-D7AE-46BB-AF1A-BA45B8827F76}"/>
            </a:ext>
          </a:extLst>
        </xdr:cNvPr>
        <xdr:cNvSpPr txBox="1"/>
      </xdr:nvSpPr>
      <xdr:spPr>
        <a:xfrm>
          <a:off x="344654" y="535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5192471-0468-4AB4-84F2-59257179C1BC}"/>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3B80B64-F30B-47B7-8310-50008ECDC6B3}"/>
            </a:ext>
          </a:extLst>
        </xdr:cNvPr>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5C21FD4-C4B6-4B77-A606-3D877871B472}"/>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D0F50166-36A2-429C-BD5B-12BBB5090A70}"/>
            </a:ext>
          </a:extLst>
        </xdr:cNvPr>
        <xdr:cNvCxnSpPr/>
      </xdr:nvCxnSpPr>
      <xdr:spPr>
        <a:xfrm flipV="1">
          <a:off x="4291965" y="5785104"/>
          <a:ext cx="0" cy="1090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5178B40A-0F01-42B8-9EB7-6ADF7DAD41FD}"/>
            </a:ext>
          </a:extLst>
        </xdr:cNvPr>
        <xdr:cNvSpPr txBox="1"/>
      </xdr:nvSpPr>
      <xdr:spPr>
        <a:xfrm>
          <a:off x="433070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F6CC749E-FF25-4262-B87E-54E656255095}"/>
            </a:ext>
          </a:extLst>
        </xdr:cNvPr>
        <xdr:cNvCxnSpPr/>
      </xdr:nvCxnSpPr>
      <xdr:spPr>
        <a:xfrm>
          <a:off x="4217988" y="68751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5AC63443-65DA-4D76-B4E8-9F406510A26B}"/>
            </a:ext>
          </a:extLst>
        </xdr:cNvPr>
        <xdr:cNvSpPr txBox="1"/>
      </xdr:nvSpPr>
      <xdr:spPr>
        <a:xfrm>
          <a:off x="4330700" y="55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516130FD-C295-4FCF-B4EE-68D724B2C86D}"/>
            </a:ext>
          </a:extLst>
        </xdr:cNvPr>
        <xdr:cNvCxnSpPr/>
      </xdr:nvCxnSpPr>
      <xdr:spPr>
        <a:xfrm>
          <a:off x="4217988" y="578510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65793198-9592-4DCB-8221-81E7A587A6E4}"/>
            </a:ext>
          </a:extLst>
        </xdr:cNvPr>
        <xdr:cNvSpPr txBox="1"/>
      </xdr:nvSpPr>
      <xdr:spPr>
        <a:xfrm>
          <a:off x="4330700" y="634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B38C544D-9750-4B1E-85B6-8AFD1A35DBE0}"/>
            </a:ext>
          </a:extLst>
        </xdr:cNvPr>
        <xdr:cNvSpPr/>
      </xdr:nvSpPr>
      <xdr:spPr>
        <a:xfrm>
          <a:off x="4241800" y="63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B1976D6D-11C8-4CEC-B8AC-701C701DD422}"/>
            </a:ext>
          </a:extLst>
        </xdr:cNvPr>
        <xdr:cNvSpPr/>
      </xdr:nvSpPr>
      <xdr:spPr>
        <a:xfrm>
          <a:off x="3475038" y="632523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3E53488B-980F-47FB-80D2-759A7C7F1788}"/>
            </a:ext>
          </a:extLst>
        </xdr:cNvPr>
        <xdr:cNvSpPr/>
      </xdr:nvSpPr>
      <xdr:spPr>
        <a:xfrm>
          <a:off x="2643188" y="630923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190C70A1-66DA-4A40-AEED-11467DFE3BE6}"/>
            </a:ext>
          </a:extLst>
        </xdr:cNvPr>
        <xdr:cNvSpPr/>
      </xdr:nvSpPr>
      <xdr:spPr>
        <a:xfrm>
          <a:off x="1825625" y="62589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2C38C745-4969-4E9E-AFBF-C07379A1E7CF}"/>
            </a:ext>
          </a:extLst>
        </xdr:cNvPr>
        <xdr:cNvSpPr/>
      </xdr:nvSpPr>
      <xdr:spPr>
        <a:xfrm>
          <a:off x="1008063" y="61880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F6E317A-0FF6-4A41-8081-63A47D578756}"/>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7FE1070-BF22-48EC-AA85-4C79B1103136}"/>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A16D763-147B-46A5-9128-F77C9A996B5C}"/>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315681F-9365-4C61-80AF-AAF71C1003C0}"/>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BCB9C3F-DEA5-41C0-AC21-56355A4729EB}"/>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141986</xdr:rowOff>
    </xdr:from>
    <xdr:to>
      <xdr:col>24</xdr:col>
      <xdr:colOff>114300</xdr:colOff>
      <xdr:row>38</xdr:row>
      <xdr:rowOff>72136</xdr:rowOff>
    </xdr:to>
    <xdr:sp macro="" textlink="">
      <xdr:nvSpPr>
        <xdr:cNvPr id="71" name="楕円 70">
          <a:extLst>
            <a:ext uri="{FF2B5EF4-FFF2-40B4-BE49-F238E27FC236}">
              <a16:creationId xmlns:a16="http://schemas.microsoft.com/office/drawing/2014/main" id="{941FEA42-670A-47D7-8272-F3703A8E79FC}"/>
            </a:ext>
          </a:extLst>
        </xdr:cNvPr>
        <xdr:cNvSpPr/>
      </xdr:nvSpPr>
      <xdr:spPr>
        <a:xfrm>
          <a:off x="4241800" y="614273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164863</xdr:rowOff>
    </xdr:from>
    <xdr:ext cx="405111" cy="259045"/>
    <xdr:sp macro="" textlink="">
      <xdr:nvSpPr>
        <xdr:cNvPr id="72" name="【道路】&#10;有形固定資産減価償却率該当値テキスト">
          <a:extLst>
            <a:ext uri="{FF2B5EF4-FFF2-40B4-BE49-F238E27FC236}">
              <a16:creationId xmlns:a16="http://schemas.microsoft.com/office/drawing/2014/main" id="{4C7C921E-68DB-48E9-8234-549A50EB2250}"/>
            </a:ext>
          </a:extLst>
        </xdr:cNvPr>
        <xdr:cNvSpPr txBox="1"/>
      </xdr:nvSpPr>
      <xdr:spPr>
        <a:xfrm>
          <a:off x="4330700" y="5998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98552</xdr:rowOff>
    </xdr:from>
    <xdr:to>
      <xdr:col>20</xdr:col>
      <xdr:colOff>38100</xdr:colOff>
      <xdr:row>38</xdr:row>
      <xdr:rowOff>28702</xdr:rowOff>
    </xdr:to>
    <xdr:sp macro="" textlink="">
      <xdr:nvSpPr>
        <xdr:cNvPr id="73" name="楕円 72">
          <a:extLst>
            <a:ext uri="{FF2B5EF4-FFF2-40B4-BE49-F238E27FC236}">
              <a16:creationId xmlns:a16="http://schemas.microsoft.com/office/drawing/2014/main" id="{4294BCE0-0171-4657-AD5F-9F16879B4FDD}"/>
            </a:ext>
          </a:extLst>
        </xdr:cNvPr>
        <xdr:cNvSpPr/>
      </xdr:nvSpPr>
      <xdr:spPr>
        <a:xfrm>
          <a:off x="3475038" y="609930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149352</xdr:rowOff>
    </xdr:from>
    <xdr:to>
      <xdr:col>24</xdr:col>
      <xdr:colOff>63500</xdr:colOff>
      <xdr:row>38</xdr:row>
      <xdr:rowOff>21336</xdr:rowOff>
    </xdr:to>
    <xdr:cxnSp macro="">
      <xdr:nvCxnSpPr>
        <xdr:cNvPr id="74" name="直線コネクタ 73">
          <a:extLst>
            <a:ext uri="{FF2B5EF4-FFF2-40B4-BE49-F238E27FC236}">
              <a16:creationId xmlns:a16="http://schemas.microsoft.com/office/drawing/2014/main" id="{600732DD-DC12-4DAA-B18A-508249EABA37}"/>
            </a:ext>
          </a:extLst>
        </xdr:cNvPr>
        <xdr:cNvCxnSpPr/>
      </xdr:nvCxnSpPr>
      <xdr:spPr>
        <a:xfrm>
          <a:off x="3525838" y="6150102"/>
          <a:ext cx="766762"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57404</xdr:rowOff>
    </xdr:from>
    <xdr:to>
      <xdr:col>15</xdr:col>
      <xdr:colOff>101600</xdr:colOff>
      <xdr:row>37</xdr:row>
      <xdr:rowOff>159004</xdr:rowOff>
    </xdr:to>
    <xdr:sp macro="" textlink="">
      <xdr:nvSpPr>
        <xdr:cNvPr id="75" name="楕円 74">
          <a:extLst>
            <a:ext uri="{FF2B5EF4-FFF2-40B4-BE49-F238E27FC236}">
              <a16:creationId xmlns:a16="http://schemas.microsoft.com/office/drawing/2014/main" id="{A1571361-3152-4324-86E6-83CE8ABD01F0}"/>
            </a:ext>
          </a:extLst>
        </xdr:cNvPr>
        <xdr:cNvSpPr/>
      </xdr:nvSpPr>
      <xdr:spPr>
        <a:xfrm>
          <a:off x="2643188"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108204</xdr:rowOff>
    </xdr:from>
    <xdr:to>
      <xdr:col>19</xdr:col>
      <xdr:colOff>177800</xdr:colOff>
      <xdr:row>37</xdr:row>
      <xdr:rowOff>149352</xdr:rowOff>
    </xdr:to>
    <xdr:cxnSp macro="">
      <xdr:nvCxnSpPr>
        <xdr:cNvPr id="76" name="直線コネクタ 75">
          <a:extLst>
            <a:ext uri="{FF2B5EF4-FFF2-40B4-BE49-F238E27FC236}">
              <a16:creationId xmlns:a16="http://schemas.microsoft.com/office/drawing/2014/main" id="{9AAF08CC-6AA5-4F86-A20D-FE95892728E8}"/>
            </a:ext>
          </a:extLst>
        </xdr:cNvPr>
        <xdr:cNvCxnSpPr/>
      </xdr:nvCxnSpPr>
      <xdr:spPr>
        <a:xfrm>
          <a:off x="2693988" y="6108954"/>
          <a:ext cx="8318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xdr:rowOff>
    </xdr:from>
    <xdr:to>
      <xdr:col>10</xdr:col>
      <xdr:colOff>165100</xdr:colOff>
      <xdr:row>37</xdr:row>
      <xdr:rowOff>117856</xdr:rowOff>
    </xdr:to>
    <xdr:sp macro="" textlink="">
      <xdr:nvSpPr>
        <xdr:cNvPr id="77" name="楕円 76">
          <a:extLst>
            <a:ext uri="{FF2B5EF4-FFF2-40B4-BE49-F238E27FC236}">
              <a16:creationId xmlns:a16="http://schemas.microsoft.com/office/drawing/2014/main" id="{AF1BC552-CB78-49DA-AE6F-FBF55E440D60}"/>
            </a:ext>
          </a:extLst>
        </xdr:cNvPr>
        <xdr:cNvSpPr/>
      </xdr:nvSpPr>
      <xdr:spPr>
        <a:xfrm>
          <a:off x="1825625"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67056</xdr:rowOff>
    </xdr:from>
    <xdr:to>
      <xdr:col>15</xdr:col>
      <xdr:colOff>50800</xdr:colOff>
      <xdr:row>37</xdr:row>
      <xdr:rowOff>108204</xdr:rowOff>
    </xdr:to>
    <xdr:cxnSp macro="">
      <xdr:nvCxnSpPr>
        <xdr:cNvPr id="78" name="直線コネクタ 77">
          <a:extLst>
            <a:ext uri="{FF2B5EF4-FFF2-40B4-BE49-F238E27FC236}">
              <a16:creationId xmlns:a16="http://schemas.microsoft.com/office/drawing/2014/main" id="{CD817392-3FBC-437B-94B3-E9AFD9B42EAD}"/>
            </a:ext>
          </a:extLst>
        </xdr:cNvPr>
        <xdr:cNvCxnSpPr/>
      </xdr:nvCxnSpPr>
      <xdr:spPr>
        <a:xfrm>
          <a:off x="1876425" y="6067806"/>
          <a:ext cx="817563"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144272</xdr:rowOff>
    </xdr:from>
    <xdr:to>
      <xdr:col>6</xdr:col>
      <xdr:colOff>38100</xdr:colOff>
      <xdr:row>37</xdr:row>
      <xdr:rowOff>74422</xdr:rowOff>
    </xdr:to>
    <xdr:sp macro="" textlink="">
      <xdr:nvSpPr>
        <xdr:cNvPr id="79" name="楕円 78">
          <a:extLst>
            <a:ext uri="{FF2B5EF4-FFF2-40B4-BE49-F238E27FC236}">
              <a16:creationId xmlns:a16="http://schemas.microsoft.com/office/drawing/2014/main" id="{CC71198E-5CF4-40A9-A9CF-A4C3986C3935}"/>
            </a:ext>
          </a:extLst>
        </xdr:cNvPr>
        <xdr:cNvSpPr/>
      </xdr:nvSpPr>
      <xdr:spPr>
        <a:xfrm>
          <a:off x="1008063" y="598309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23622</xdr:rowOff>
    </xdr:from>
    <xdr:to>
      <xdr:col>10</xdr:col>
      <xdr:colOff>114300</xdr:colOff>
      <xdr:row>37</xdr:row>
      <xdr:rowOff>67056</xdr:rowOff>
    </xdr:to>
    <xdr:cxnSp macro="">
      <xdr:nvCxnSpPr>
        <xdr:cNvPr id="80" name="直線コネクタ 79">
          <a:extLst>
            <a:ext uri="{FF2B5EF4-FFF2-40B4-BE49-F238E27FC236}">
              <a16:creationId xmlns:a16="http://schemas.microsoft.com/office/drawing/2014/main" id="{30E5A265-ED8C-4066-8AC6-6F37DC0998F8}"/>
            </a:ext>
          </a:extLst>
        </xdr:cNvPr>
        <xdr:cNvCxnSpPr/>
      </xdr:nvCxnSpPr>
      <xdr:spPr>
        <a:xfrm>
          <a:off x="1058863" y="6024372"/>
          <a:ext cx="817562"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54023D5A-523F-4A68-B731-616824371960}"/>
            </a:ext>
          </a:extLst>
        </xdr:cNvPr>
        <xdr:cNvSpPr txBox="1"/>
      </xdr:nvSpPr>
      <xdr:spPr>
        <a:xfrm>
          <a:off x="3324869"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99A5ECA0-F2E8-49B1-9F17-0D081B23087E}"/>
            </a:ext>
          </a:extLst>
        </xdr:cNvPr>
        <xdr:cNvSpPr txBox="1"/>
      </xdr:nvSpPr>
      <xdr:spPr>
        <a:xfrm>
          <a:off x="2505719" y="639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EEE94810-5F4F-45FB-9018-809D49035E5F}"/>
            </a:ext>
          </a:extLst>
        </xdr:cNvPr>
        <xdr:cNvSpPr txBox="1"/>
      </xdr:nvSpPr>
      <xdr:spPr>
        <a:xfrm>
          <a:off x="1688157" y="634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23C27B0E-F513-4469-82C8-8E3CB713266F}"/>
            </a:ext>
          </a:extLst>
        </xdr:cNvPr>
        <xdr:cNvSpPr txBox="1"/>
      </xdr:nvSpPr>
      <xdr:spPr>
        <a:xfrm>
          <a:off x="870594" y="628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45229</xdr:rowOff>
    </xdr:from>
    <xdr:ext cx="405111" cy="259045"/>
    <xdr:sp macro="" textlink="">
      <xdr:nvSpPr>
        <xdr:cNvPr id="85" name="n_1mainValue【道路】&#10;有形固定資産減価償却率">
          <a:extLst>
            <a:ext uri="{FF2B5EF4-FFF2-40B4-BE49-F238E27FC236}">
              <a16:creationId xmlns:a16="http://schemas.microsoft.com/office/drawing/2014/main" id="{BC2D1E0D-52CE-4648-AF59-A7134273B8E0}"/>
            </a:ext>
          </a:extLst>
        </xdr:cNvPr>
        <xdr:cNvSpPr txBox="1"/>
      </xdr:nvSpPr>
      <xdr:spPr>
        <a:xfrm>
          <a:off x="3324869" y="588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4081</xdr:rowOff>
    </xdr:from>
    <xdr:ext cx="405111" cy="259045"/>
    <xdr:sp macro="" textlink="">
      <xdr:nvSpPr>
        <xdr:cNvPr id="86" name="n_2mainValue【道路】&#10;有形固定資産減価償却率">
          <a:extLst>
            <a:ext uri="{FF2B5EF4-FFF2-40B4-BE49-F238E27FC236}">
              <a16:creationId xmlns:a16="http://schemas.microsoft.com/office/drawing/2014/main" id="{5776F8A5-4AB1-4CEF-9A86-025C1C979A6D}"/>
            </a:ext>
          </a:extLst>
        </xdr:cNvPr>
        <xdr:cNvSpPr txBox="1"/>
      </xdr:nvSpPr>
      <xdr:spPr>
        <a:xfrm>
          <a:off x="2505719" y="5842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134383</xdr:rowOff>
    </xdr:from>
    <xdr:ext cx="405111" cy="259045"/>
    <xdr:sp macro="" textlink="">
      <xdr:nvSpPr>
        <xdr:cNvPr id="87" name="n_3mainValue【道路】&#10;有形固定資産減価償却率">
          <a:extLst>
            <a:ext uri="{FF2B5EF4-FFF2-40B4-BE49-F238E27FC236}">
              <a16:creationId xmlns:a16="http://schemas.microsoft.com/office/drawing/2014/main" id="{F89106AF-B990-41E4-B9BA-E7A865B5379F}"/>
            </a:ext>
          </a:extLst>
        </xdr:cNvPr>
        <xdr:cNvSpPr txBox="1"/>
      </xdr:nvSpPr>
      <xdr:spPr>
        <a:xfrm>
          <a:off x="1688157" y="58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90949</xdr:rowOff>
    </xdr:from>
    <xdr:ext cx="405111" cy="259045"/>
    <xdr:sp macro="" textlink="">
      <xdr:nvSpPr>
        <xdr:cNvPr id="88" name="n_4mainValue【道路】&#10;有形固定資産減価償却率">
          <a:extLst>
            <a:ext uri="{FF2B5EF4-FFF2-40B4-BE49-F238E27FC236}">
              <a16:creationId xmlns:a16="http://schemas.microsoft.com/office/drawing/2014/main" id="{434669AE-8775-4145-9243-06739B14BCF5}"/>
            </a:ext>
          </a:extLst>
        </xdr:cNvPr>
        <xdr:cNvSpPr txBox="1"/>
      </xdr:nvSpPr>
      <xdr:spPr>
        <a:xfrm>
          <a:off x="870594" y="57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992B822-3BB6-48E2-BC84-2722055883D4}"/>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3052670-141C-4DE3-B559-0508682ADDCB}"/>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14F03DE-2F9A-4203-AF70-6E249FD78CDD}"/>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CF35280-4699-4940-BDB3-A681CCFC297B}"/>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95A7DF5-032E-4EDD-8142-D88FB194654D}"/>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244117B-6291-4B31-9AB5-8312A34FC6BE}"/>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722BE8D-008B-43DE-B4FE-A4814FF2BE0A}"/>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BE40347-4C02-4289-8E03-76FE8B7C4150}"/>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84C3A64-1871-464D-AC56-6B0868E7DD46}"/>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6F6A3F2-A191-45C4-8DAF-03AD07E1D46B}"/>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A1660070-82DC-43E8-964E-F55336EA28B2}"/>
            </a:ext>
          </a:extLst>
        </xdr:cNvPr>
        <xdr:cNvCxnSpPr/>
      </xdr:nvCxnSpPr>
      <xdr:spPr>
        <a:xfrm>
          <a:off x="6118225" y="690290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CC2C7AFD-2CE7-4247-9DC2-90F7FBADD11C}"/>
            </a:ext>
          </a:extLst>
        </xdr:cNvPr>
        <xdr:cNvSpPr txBox="1"/>
      </xdr:nvSpPr>
      <xdr:spPr>
        <a:xfrm>
          <a:off x="5679621"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4273A5B5-509B-4F84-AF3E-E0A9826850EE}"/>
            </a:ext>
          </a:extLst>
        </xdr:cNvPr>
        <xdr:cNvCxnSpPr/>
      </xdr:nvCxnSpPr>
      <xdr:spPr>
        <a:xfrm>
          <a:off x="6118225" y="659538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74C79EF2-BF89-46B0-AB04-1611E6B81E7E}"/>
            </a:ext>
          </a:extLst>
        </xdr:cNvPr>
        <xdr:cNvSpPr txBox="1"/>
      </xdr:nvSpPr>
      <xdr:spPr>
        <a:xfrm>
          <a:off x="5629789" y="64626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4818CE26-4633-4BB4-AB44-2FBB8511DBA0}"/>
            </a:ext>
          </a:extLst>
        </xdr:cNvPr>
        <xdr:cNvCxnSpPr/>
      </xdr:nvCxnSpPr>
      <xdr:spPr>
        <a:xfrm>
          <a:off x="6118225" y="628786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31501C89-4009-4F0A-BB61-6C1CE2BC1430}"/>
            </a:ext>
          </a:extLst>
        </xdr:cNvPr>
        <xdr:cNvSpPr txBox="1"/>
      </xdr:nvSpPr>
      <xdr:spPr>
        <a:xfrm>
          <a:off x="5629789" y="6155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9D9BBD83-D6A0-43E2-91BB-ED31FFC4E484}"/>
            </a:ext>
          </a:extLst>
        </xdr:cNvPr>
        <xdr:cNvCxnSpPr/>
      </xdr:nvCxnSpPr>
      <xdr:spPr>
        <a:xfrm>
          <a:off x="6118225" y="598033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8249F5CB-8E12-4279-B24A-970255AB441A}"/>
            </a:ext>
          </a:extLst>
        </xdr:cNvPr>
        <xdr:cNvSpPr txBox="1"/>
      </xdr:nvSpPr>
      <xdr:spPr>
        <a:xfrm>
          <a:off x="5629789" y="58381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ECE29839-2B4E-4A15-BC47-7ECDEB1C8986}"/>
            </a:ext>
          </a:extLst>
        </xdr:cNvPr>
        <xdr:cNvCxnSpPr/>
      </xdr:nvCxnSpPr>
      <xdr:spPr>
        <a:xfrm>
          <a:off x="6118225" y="5672818"/>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DCF41FB8-EB65-409A-9E80-62C1FB6F8FE5}"/>
            </a:ext>
          </a:extLst>
        </xdr:cNvPr>
        <xdr:cNvSpPr txBox="1"/>
      </xdr:nvSpPr>
      <xdr:spPr>
        <a:xfrm>
          <a:off x="5629789" y="55305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94B0C60B-4404-49DB-BE1F-2E906153C26E}"/>
            </a:ext>
          </a:extLst>
        </xdr:cNvPr>
        <xdr:cNvCxnSpPr/>
      </xdr:nvCxnSpPr>
      <xdr:spPr>
        <a:xfrm>
          <a:off x="6118225" y="535577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FDFCDBE2-8A9E-4135-89B1-212DDCB9D127}"/>
            </a:ext>
          </a:extLst>
        </xdr:cNvPr>
        <xdr:cNvSpPr txBox="1"/>
      </xdr:nvSpPr>
      <xdr:spPr>
        <a:xfrm>
          <a:off x="5565669" y="5223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92BA9D7-530A-4B4B-B466-C547B453DE95}"/>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AFD1DD1-3131-4AE9-A0F2-0C764E016D11}"/>
            </a:ext>
          </a:extLst>
        </xdr:cNvPr>
        <xdr:cNvSpPr txBox="1"/>
      </xdr:nvSpPr>
      <xdr:spPr>
        <a:xfrm>
          <a:off x="5565669"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0AB231F-8695-44EF-B6EB-CB1648067205}"/>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C3B4D6E1-A672-4CC1-B9E5-6814ECC96E53}"/>
            </a:ext>
          </a:extLst>
        </xdr:cNvPr>
        <xdr:cNvCxnSpPr/>
      </xdr:nvCxnSpPr>
      <xdr:spPr>
        <a:xfrm flipV="1">
          <a:off x="9691053" y="5568919"/>
          <a:ext cx="0" cy="127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243DAFD1-E0AE-4A76-B78D-EA234ED10316}"/>
            </a:ext>
          </a:extLst>
        </xdr:cNvPr>
        <xdr:cNvSpPr txBox="1"/>
      </xdr:nvSpPr>
      <xdr:spPr>
        <a:xfrm>
          <a:off x="9729788" y="68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4AB3FF8D-B9B3-49A0-8BF9-00CA473D2856}"/>
            </a:ext>
          </a:extLst>
        </xdr:cNvPr>
        <xdr:cNvCxnSpPr/>
      </xdr:nvCxnSpPr>
      <xdr:spPr>
        <a:xfrm>
          <a:off x="9617075" y="684537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E7737119-E676-4AE8-8635-B2379698690E}"/>
            </a:ext>
          </a:extLst>
        </xdr:cNvPr>
        <xdr:cNvSpPr txBox="1"/>
      </xdr:nvSpPr>
      <xdr:spPr>
        <a:xfrm>
          <a:off x="9729788" y="53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396AC195-D0F4-496C-AD7E-A287B803A135}"/>
            </a:ext>
          </a:extLst>
        </xdr:cNvPr>
        <xdr:cNvCxnSpPr/>
      </xdr:nvCxnSpPr>
      <xdr:spPr>
        <a:xfrm>
          <a:off x="9617075" y="556891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9BE512A3-315D-4A9C-8D57-4B3D433767EB}"/>
            </a:ext>
          </a:extLst>
        </xdr:cNvPr>
        <xdr:cNvSpPr txBox="1"/>
      </xdr:nvSpPr>
      <xdr:spPr>
        <a:xfrm>
          <a:off x="9729788" y="648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B741B198-99A3-4DD4-ABB4-D9759DC621D2}"/>
            </a:ext>
          </a:extLst>
        </xdr:cNvPr>
        <xdr:cNvSpPr/>
      </xdr:nvSpPr>
      <xdr:spPr>
        <a:xfrm>
          <a:off x="9655175" y="662985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4F8B3293-4012-4FED-A0F1-A7F3CE2C46F3}"/>
            </a:ext>
          </a:extLst>
        </xdr:cNvPr>
        <xdr:cNvSpPr/>
      </xdr:nvSpPr>
      <xdr:spPr>
        <a:xfrm>
          <a:off x="8874125" y="6650446"/>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B271ACB1-E838-41C4-9DBF-AD2C5464C8BA}"/>
            </a:ext>
          </a:extLst>
        </xdr:cNvPr>
        <xdr:cNvSpPr/>
      </xdr:nvSpPr>
      <xdr:spPr>
        <a:xfrm>
          <a:off x="8056563" y="664911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B2AB4F8B-C798-4280-AA99-0A368E844B3A}"/>
            </a:ext>
          </a:extLst>
        </xdr:cNvPr>
        <xdr:cNvSpPr/>
      </xdr:nvSpPr>
      <xdr:spPr>
        <a:xfrm>
          <a:off x="7224713" y="6646984"/>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9BCE3105-0D02-44CD-9370-E66E32754114}"/>
            </a:ext>
          </a:extLst>
        </xdr:cNvPr>
        <xdr:cNvSpPr/>
      </xdr:nvSpPr>
      <xdr:spPr>
        <a:xfrm>
          <a:off x="6407150" y="66150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CF2D45D-506E-44D6-92B0-8EDF8F9A5837}"/>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FE77179-DABA-4CA1-A4D2-A4A1CA55C216}"/>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16089F0-D1E5-4745-8FB3-74326E5BCB68}"/>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60D535D-7348-486B-ADF2-1FEBD15CCDF9}"/>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23ABE73-E972-43F9-B3D9-BAB96AD7D114}"/>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6508</xdr:rowOff>
    </xdr:from>
    <xdr:to>
      <xdr:col>55</xdr:col>
      <xdr:colOff>50800</xdr:colOff>
      <xdr:row>41</xdr:row>
      <xdr:rowOff>108108</xdr:rowOff>
    </xdr:to>
    <xdr:sp macro="" textlink="">
      <xdr:nvSpPr>
        <xdr:cNvPr id="130" name="楕円 129">
          <a:extLst>
            <a:ext uri="{FF2B5EF4-FFF2-40B4-BE49-F238E27FC236}">
              <a16:creationId xmlns:a16="http://schemas.microsoft.com/office/drawing/2014/main" id="{C9B78459-D804-44C4-BFBD-A7894D029E78}"/>
            </a:ext>
          </a:extLst>
        </xdr:cNvPr>
        <xdr:cNvSpPr/>
      </xdr:nvSpPr>
      <xdr:spPr>
        <a:xfrm>
          <a:off x="9655175" y="665495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156385</xdr:rowOff>
    </xdr:from>
    <xdr:ext cx="534377" cy="259045"/>
    <xdr:sp macro="" textlink="">
      <xdr:nvSpPr>
        <xdr:cNvPr id="131" name="【道路】&#10;一人当たり延長該当値テキスト">
          <a:extLst>
            <a:ext uri="{FF2B5EF4-FFF2-40B4-BE49-F238E27FC236}">
              <a16:creationId xmlns:a16="http://schemas.microsoft.com/office/drawing/2014/main" id="{AF70EB99-A69C-4F7B-90D0-873CEAA271F2}"/>
            </a:ext>
          </a:extLst>
        </xdr:cNvPr>
        <xdr:cNvSpPr txBox="1"/>
      </xdr:nvSpPr>
      <xdr:spPr>
        <a:xfrm>
          <a:off x="9729788" y="66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9023</xdr:rowOff>
    </xdr:from>
    <xdr:to>
      <xdr:col>50</xdr:col>
      <xdr:colOff>165100</xdr:colOff>
      <xdr:row>41</xdr:row>
      <xdr:rowOff>110623</xdr:rowOff>
    </xdr:to>
    <xdr:sp macro="" textlink="">
      <xdr:nvSpPr>
        <xdr:cNvPr id="132" name="楕円 131">
          <a:extLst>
            <a:ext uri="{FF2B5EF4-FFF2-40B4-BE49-F238E27FC236}">
              <a16:creationId xmlns:a16="http://schemas.microsoft.com/office/drawing/2014/main" id="{C6A0714F-B730-41B0-B9F3-DB272B6CC5AC}"/>
            </a:ext>
          </a:extLst>
        </xdr:cNvPr>
        <xdr:cNvSpPr/>
      </xdr:nvSpPr>
      <xdr:spPr>
        <a:xfrm>
          <a:off x="8874125" y="66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57308</xdr:rowOff>
    </xdr:from>
    <xdr:to>
      <xdr:col>55</xdr:col>
      <xdr:colOff>0</xdr:colOff>
      <xdr:row>41</xdr:row>
      <xdr:rowOff>59823</xdr:rowOff>
    </xdr:to>
    <xdr:cxnSp macro="">
      <xdr:nvCxnSpPr>
        <xdr:cNvPr id="133" name="直線コネクタ 132">
          <a:extLst>
            <a:ext uri="{FF2B5EF4-FFF2-40B4-BE49-F238E27FC236}">
              <a16:creationId xmlns:a16="http://schemas.microsoft.com/office/drawing/2014/main" id="{5AB08DCF-1F0E-43F8-8B3E-FB37DD19A457}"/>
            </a:ext>
          </a:extLst>
        </xdr:cNvPr>
        <xdr:cNvCxnSpPr/>
      </xdr:nvCxnSpPr>
      <xdr:spPr>
        <a:xfrm flipV="1">
          <a:off x="8924925" y="6705758"/>
          <a:ext cx="766763"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10394</xdr:rowOff>
    </xdr:from>
    <xdr:to>
      <xdr:col>46</xdr:col>
      <xdr:colOff>38100</xdr:colOff>
      <xdr:row>41</xdr:row>
      <xdr:rowOff>111994</xdr:rowOff>
    </xdr:to>
    <xdr:sp macro="" textlink="">
      <xdr:nvSpPr>
        <xdr:cNvPr id="134" name="楕円 133">
          <a:extLst>
            <a:ext uri="{FF2B5EF4-FFF2-40B4-BE49-F238E27FC236}">
              <a16:creationId xmlns:a16="http://schemas.microsoft.com/office/drawing/2014/main" id="{E9B686C1-5C93-4973-8EEE-C876743D4A34}"/>
            </a:ext>
          </a:extLst>
        </xdr:cNvPr>
        <xdr:cNvSpPr/>
      </xdr:nvSpPr>
      <xdr:spPr>
        <a:xfrm>
          <a:off x="8056563" y="665884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59823</xdr:rowOff>
    </xdr:from>
    <xdr:to>
      <xdr:col>50</xdr:col>
      <xdr:colOff>114300</xdr:colOff>
      <xdr:row>41</xdr:row>
      <xdr:rowOff>61194</xdr:rowOff>
    </xdr:to>
    <xdr:cxnSp macro="">
      <xdr:nvCxnSpPr>
        <xdr:cNvPr id="135" name="直線コネクタ 134">
          <a:extLst>
            <a:ext uri="{FF2B5EF4-FFF2-40B4-BE49-F238E27FC236}">
              <a16:creationId xmlns:a16="http://schemas.microsoft.com/office/drawing/2014/main" id="{5F45A2AB-BA36-4AB2-8C10-5062AA8B7F21}"/>
            </a:ext>
          </a:extLst>
        </xdr:cNvPr>
        <xdr:cNvCxnSpPr/>
      </xdr:nvCxnSpPr>
      <xdr:spPr>
        <a:xfrm flipV="1">
          <a:off x="8107363" y="6708273"/>
          <a:ext cx="817562"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12386</xdr:rowOff>
    </xdr:from>
    <xdr:to>
      <xdr:col>41</xdr:col>
      <xdr:colOff>101600</xdr:colOff>
      <xdr:row>41</xdr:row>
      <xdr:rowOff>113986</xdr:rowOff>
    </xdr:to>
    <xdr:sp macro="" textlink="">
      <xdr:nvSpPr>
        <xdr:cNvPr id="136" name="楕円 135">
          <a:extLst>
            <a:ext uri="{FF2B5EF4-FFF2-40B4-BE49-F238E27FC236}">
              <a16:creationId xmlns:a16="http://schemas.microsoft.com/office/drawing/2014/main" id="{3F4EA7A0-566D-4E1F-9827-C80CCE459877}"/>
            </a:ext>
          </a:extLst>
        </xdr:cNvPr>
        <xdr:cNvSpPr/>
      </xdr:nvSpPr>
      <xdr:spPr>
        <a:xfrm>
          <a:off x="7224713" y="66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61194</xdr:rowOff>
    </xdr:from>
    <xdr:to>
      <xdr:col>45</xdr:col>
      <xdr:colOff>177800</xdr:colOff>
      <xdr:row>41</xdr:row>
      <xdr:rowOff>63186</xdr:rowOff>
    </xdr:to>
    <xdr:cxnSp macro="">
      <xdr:nvCxnSpPr>
        <xdr:cNvPr id="137" name="直線コネクタ 136">
          <a:extLst>
            <a:ext uri="{FF2B5EF4-FFF2-40B4-BE49-F238E27FC236}">
              <a16:creationId xmlns:a16="http://schemas.microsoft.com/office/drawing/2014/main" id="{C48254BB-517D-478C-A832-CE9D4629F373}"/>
            </a:ext>
          </a:extLst>
        </xdr:cNvPr>
        <xdr:cNvCxnSpPr/>
      </xdr:nvCxnSpPr>
      <xdr:spPr>
        <a:xfrm flipV="1">
          <a:off x="7275513" y="6709644"/>
          <a:ext cx="83185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14248</xdr:rowOff>
    </xdr:from>
    <xdr:to>
      <xdr:col>36</xdr:col>
      <xdr:colOff>165100</xdr:colOff>
      <xdr:row>41</xdr:row>
      <xdr:rowOff>115848</xdr:rowOff>
    </xdr:to>
    <xdr:sp macro="" textlink="">
      <xdr:nvSpPr>
        <xdr:cNvPr id="138" name="楕円 137">
          <a:extLst>
            <a:ext uri="{FF2B5EF4-FFF2-40B4-BE49-F238E27FC236}">
              <a16:creationId xmlns:a16="http://schemas.microsoft.com/office/drawing/2014/main" id="{86CD298B-F9FE-426A-B674-FBB73970733D}"/>
            </a:ext>
          </a:extLst>
        </xdr:cNvPr>
        <xdr:cNvSpPr/>
      </xdr:nvSpPr>
      <xdr:spPr>
        <a:xfrm>
          <a:off x="6407150" y="66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63186</xdr:rowOff>
    </xdr:from>
    <xdr:to>
      <xdr:col>41</xdr:col>
      <xdr:colOff>50800</xdr:colOff>
      <xdr:row>41</xdr:row>
      <xdr:rowOff>65048</xdr:rowOff>
    </xdr:to>
    <xdr:cxnSp macro="">
      <xdr:nvCxnSpPr>
        <xdr:cNvPr id="139" name="直線コネクタ 138">
          <a:extLst>
            <a:ext uri="{FF2B5EF4-FFF2-40B4-BE49-F238E27FC236}">
              <a16:creationId xmlns:a16="http://schemas.microsoft.com/office/drawing/2014/main" id="{3C3D4E30-EFB8-4D71-AFED-A1B5CAE04665}"/>
            </a:ext>
          </a:extLst>
        </xdr:cNvPr>
        <xdr:cNvCxnSpPr/>
      </xdr:nvCxnSpPr>
      <xdr:spPr>
        <a:xfrm flipV="1">
          <a:off x="6457950" y="6711636"/>
          <a:ext cx="817563"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828A651A-8BAF-4C8F-AD32-9186A0ADFDA7}"/>
            </a:ext>
          </a:extLst>
        </xdr:cNvPr>
        <xdr:cNvSpPr txBox="1"/>
      </xdr:nvSpPr>
      <xdr:spPr>
        <a:xfrm>
          <a:off x="8659324" y="64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7D4ABEC8-73AE-486A-8717-F202D07DB9E0}"/>
            </a:ext>
          </a:extLst>
        </xdr:cNvPr>
        <xdr:cNvSpPr txBox="1"/>
      </xdr:nvSpPr>
      <xdr:spPr>
        <a:xfrm>
          <a:off x="7854461" y="64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12C6B139-33E6-4C2E-8B38-EAF206155618}"/>
            </a:ext>
          </a:extLst>
        </xdr:cNvPr>
        <xdr:cNvSpPr txBox="1"/>
      </xdr:nvSpPr>
      <xdr:spPr>
        <a:xfrm>
          <a:off x="7036899" y="643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5FAAC96-6F5D-4DDA-8C20-4390818EE12A}"/>
            </a:ext>
          </a:extLst>
        </xdr:cNvPr>
        <xdr:cNvSpPr txBox="1"/>
      </xdr:nvSpPr>
      <xdr:spPr>
        <a:xfrm>
          <a:off x="6205049" y="63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101750</xdr:rowOff>
    </xdr:from>
    <xdr:ext cx="534377" cy="259045"/>
    <xdr:sp macro="" textlink="">
      <xdr:nvSpPr>
        <xdr:cNvPr id="144" name="n_1mainValue【道路】&#10;一人当たり延長">
          <a:extLst>
            <a:ext uri="{FF2B5EF4-FFF2-40B4-BE49-F238E27FC236}">
              <a16:creationId xmlns:a16="http://schemas.microsoft.com/office/drawing/2014/main" id="{C46CBD91-0C9E-479B-802E-E0CBCC894029}"/>
            </a:ext>
          </a:extLst>
        </xdr:cNvPr>
        <xdr:cNvSpPr txBox="1"/>
      </xdr:nvSpPr>
      <xdr:spPr>
        <a:xfrm>
          <a:off x="8659324" y="67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103121</xdr:rowOff>
    </xdr:from>
    <xdr:ext cx="534377" cy="259045"/>
    <xdr:sp macro="" textlink="">
      <xdr:nvSpPr>
        <xdr:cNvPr id="145" name="n_2mainValue【道路】&#10;一人当たり延長">
          <a:extLst>
            <a:ext uri="{FF2B5EF4-FFF2-40B4-BE49-F238E27FC236}">
              <a16:creationId xmlns:a16="http://schemas.microsoft.com/office/drawing/2014/main" id="{1564CE4C-BED9-474D-8ED0-A62051AFA76E}"/>
            </a:ext>
          </a:extLst>
        </xdr:cNvPr>
        <xdr:cNvSpPr txBox="1"/>
      </xdr:nvSpPr>
      <xdr:spPr>
        <a:xfrm>
          <a:off x="7854461" y="675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105113</xdr:rowOff>
    </xdr:from>
    <xdr:ext cx="534377" cy="259045"/>
    <xdr:sp macro="" textlink="">
      <xdr:nvSpPr>
        <xdr:cNvPr id="146" name="n_3mainValue【道路】&#10;一人当たり延長">
          <a:extLst>
            <a:ext uri="{FF2B5EF4-FFF2-40B4-BE49-F238E27FC236}">
              <a16:creationId xmlns:a16="http://schemas.microsoft.com/office/drawing/2014/main" id="{15BCC73E-E5FD-43DC-B523-63880F92B96A}"/>
            </a:ext>
          </a:extLst>
        </xdr:cNvPr>
        <xdr:cNvSpPr txBox="1"/>
      </xdr:nvSpPr>
      <xdr:spPr>
        <a:xfrm>
          <a:off x="7036899" y="67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106975</xdr:rowOff>
    </xdr:from>
    <xdr:ext cx="534377" cy="259045"/>
    <xdr:sp macro="" textlink="">
      <xdr:nvSpPr>
        <xdr:cNvPr id="147" name="n_4mainValue【道路】&#10;一人当たり延長">
          <a:extLst>
            <a:ext uri="{FF2B5EF4-FFF2-40B4-BE49-F238E27FC236}">
              <a16:creationId xmlns:a16="http://schemas.microsoft.com/office/drawing/2014/main" id="{51F7D398-5F5F-4903-A5EE-933C5CAB352E}"/>
            </a:ext>
          </a:extLst>
        </xdr:cNvPr>
        <xdr:cNvSpPr txBox="1"/>
      </xdr:nvSpPr>
      <xdr:spPr>
        <a:xfrm>
          <a:off x="6205049" y="675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6120417-269F-466C-92F6-76E6DADD1EE5}"/>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01A2145-B7A1-41C4-97D2-296775DDDE70}"/>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C0AE557-ECC0-40A8-B3DC-6C406A1EE79A}"/>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0EACA09-DB6F-4803-9D1D-51D4F7D2D44D}"/>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B63FE3A-F078-4410-ADDB-CD8025F9A1D8}"/>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E1F3220-B5B1-46FA-83A6-5DFA87741E36}"/>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2E3DD52-E620-42D3-9EF2-9FC1F4266645}"/>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2CB162A-A999-4CFB-96BF-3A22382BB47D}"/>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388820E-2DA6-4CC0-A870-0C501E708377}"/>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1ACCB39-874D-4CC1-9A79-386ABF10AA26}"/>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25EC4C2-695B-41D3-9EAC-3A38BB4A4E60}"/>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62845DD-902C-45E0-BADD-2DAD0127BBAE}"/>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A11A750-F8FC-47A5-B0F2-C6F5CE753F4C}"/>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FBEB4D1-2CC5-4CDC-8C79-C0C6F12D6DCC}"/>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F72A1FA-3B9E-4AE5-B3A3-3DBE53CE2276}"/>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5342F32-397D-4D4A-BD83-69734206D4EB}"/>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C774817-EC51-4EE4-AA02-2BD2E15FBB52}"/>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1A4F138-7335-4B15-9D46-C3262DE822F4}"/>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E661880-EA6B-468F-8B07-BF170D06E06D}"/>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A5BBB7E-9264-46EB-845C-94FDB1176D05}"/>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A2C2ABE-AF34-4378-B828-634063F27D05}"/>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0BCC9CD-1A63-4F0A-87EA-EBB138A1D3DA}"/>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6556749-81A1-4C4B-92B9-9E2575F3F0AE}"/>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03875D7-4ED3-46A1-B477-F724347E8184}"/>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2B8D216-90B9-432D-89BC-6F0620DB332C}"/>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249FBE25-952A-4F98-ABCD-9B36969E97DC}"/>
            </a:ext>
          </a:extLst>
        </xdr:cNvPr>
        <xdr:cNvCxnSpPr/>
      </xdr:nvCxnSpPr>
      <xdr:spPr>
        <a:xfrm flipV="1">
          <a:off x="4291965" y="899377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F6865FC-DA66-4C5D-90E4-38D4A752EE4D}"/>
            </a:ext>
          </a:extLst>
        </xdr:cNvPr>
        <xdr:cNvSpPr txBox="1"/>
      </xdr:nvSpPr>
      <xdr:spPr>
        <a:xfrm>
          <a:off x="43307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7C516EBA-A3BE-41F9-A299-CCFC3A475047}"/>
            </a:ext>
          </a:extLst>
        </xdr:cNvPr>
        <xdr:cNvCxnSpPr/>
      </xdr:nvCxnSpPr>
      <xdr:spPr>
        <a:xfrm>
          <a:off x="4217988" y="1032183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2AEBC44-93C9-43A7-B52F-52103BB4FF2E}"/>
            </a:ext>
          </a:extLst>
        </xdr:cNvPr>
        <xdr:cNvSpPr txBox="1"/>
      </xdr:nvSpPr>
      <xdr:spPr>
        <a:xfrm>
          <a:off x="4330700" y="87785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D80DD414-4202-484F-97E4-0D8AEA4CB7B6}"/>
            </a:ext>
          </a:extLst>
        </xdr:cNvPr>
        <xdr:cNvCxnSpPr/>
      </xdr:nvCxnSpPr>
      <xdr:spPr>
        <a:xfrm>
          <a:off x="4217988" y="899377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AFDD69AA-ECB2-4059-A274-5571D2797207}"/>
            </a:ext>
          </a:extLst>
        </xdr:cNvPr>
        <xdr:cNvSpPr txBox="1"/>
      </xdr:nvSpPr>
      <xdr:spPr>
        <a:xfrm>
          <a:off x="4330700" y="9700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6132F8F5-9E2D-434B-A77D-1EDA3D2787D4}"/>
            </a:ext>
          </a:extLst>
        </xdr:cNvPr>
        <xdr:cNvSpPr/>
      </xdr:nvSpPr>
      <xdr:spPr>
        <a:xfrm>
          <a:off x="4241800" y="983914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39F12871-6B3E-4508-8C6C-3AE537957CF8}"/>
            </a:ext>
          </a:extLst>
        </xdr:cNvPr>
        <xdr:cNvSpPr/>
      </xdr:nvSpPr>
      <xdr:spPr>
        <a:xfrm>
          <a:off x="3475038" y="983424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1160B5FD-C19F-4C46-AEFB-86BE96FFCCEB}"/>
            </a:ext>
          </a:extLst>
        </xdr:cNvPr>
        <xdr:cNvSpPr/>
      </xdr:nvSpPr>
      <xdr:spPr>
        <a:xfrm>
          <a:off x="2643188" y="98456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67E6E21D-EBA2-415B-8181-907921D66223}"/>
            </a:ext>
          </a:extLst>
        </xdr:cNvPr>
        <xdr:cNvSpPr/>
      </xdr:nvSpPr>
      <xdr:spPr>
        <a:xfrm>
          <a:off x="1825625" y="981954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837B4529-B3F1-4D5A-A25C-00169637EEA3}"/>
            </a:ext>
          </a:extLst>
        </xdr:cNvPr>
        <xdr:cNvSpPr/>
      </xdr:nvSpPr>
      <xdr:spPr>
        <a:xfrm>
          <a:off x="1008063" y="9790158"/>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1840A9B-696A-4A51-9A38-C4A054D7331A}"/>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23F0614-DDB3-4B75-BFF6-0B57E1C15EEC}"/>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12FCE7D-89D6-4527-A5EB-91A03213290B}"/>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31792ED-F154-4587-B955-488AE686ED0F}"/>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E9B62AC-C156-43A0-A2B4-BD8C2B099987}"/>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9" name="楕円 188">
          <a:extLst>
            <a:ext uri="{FF2B5EF4-FFF2-40B4-BE49-F238E27FC236}">
              <a16:creationId xmlns:a16="http://schemas.microsoft.com/office/drawing/2014/main" id="{C55FB19E-0AB8-493C-8782-7A39207505C4}"/>
            </a:ext>
          </a:extLst>
        </xdr:cNvPr>
        <xdr:cNvSpPr/>
      </xdr:nvSpPr>
      <xdr:spPr>
        <a:xfrm>
          <a:off x="4241800" y="988323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1D43394-093F-4ACB-9C31-4E69F646E62E}"/>
            </a:ext>
          </a:extLst>
        </xdr:cNvPr>
        <xdr:cNvSpPr txBox="1"/>
      </xdr:nvSpPr>
      <xdr:spPr>
        <a:xfrm>
          <a:off x="4330700" y="986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1" name="楕円 190">
          <a:extLst>
            <a:ext uri="{FF2B5EF4-FFF2-40B4-BE49-F238E27FC236}">
              <a16:creationId xmlns:a16="http://schemas.microsoft.com/office/drawing/2014/main" id="{05FE705C-6992-4CA5-869C-F2D643B0E57E}"/>
            </a:ext>
          </a:extLst>
        </xdr:cNvPr>
        <xdr:cNvSpPr/>
      </xdr:nvSpPr>
      <xdr:spPr>
        <a:xfrm>
          <a:off x="3475038" y="986037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37556</xdr:rowOff>
    </xdr:to>
    <xdr:cxnSp macro="">
      <xdr:nvCxnSpPr>
        <xdr:cNvPr id="192" name="直線コネクタ 191">
          <a:extLst>
            <a:ext uri="{FF2B5EF4-FFF2-40B4-BE49-F238E27FC236}">
              <a16:creationId xmlns:a16="http://schemas.microsoft.com/office/drawing/2014/main" id="{6D8E9F9D-3FF5-469E-B758-3C708BD09BD4}"/>
            </a:ext>
          </a:extLst>
        </xdr:cNvPr>
        <xdr:cNvCxnSpPr/>
      </xdr:nvCxnSpPr>
      <xdr:spPr>
        <a:xfrm>
          <a:off x="3525838" y="9901646"/>
          <a:ext cx="766762"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114119</xdr:rowOff>
    </xdr:from>
    <xdr:to>
      <xdr:col>15</xdr:col>
      <xdr:colOff>101600</xdr:colOff>
      <xdr:row>61</xdr:row>
      <xdr:rowOff>44269</xdr:rowOff>
    </xdr:to>
    <xdr:sp macro="" textlink="">
      <xdr:nvSpPr>
        <xdr:cNvPr id="193" name="楕円 192">
          <a:extLst>
            <a:ext uri="{FF2B5EF4-FFF2-40B4-BE49-F238E27FC236}">
              <a16:creationId xmlns:a16="http://schemas.microsoft.com/office/drawing/2014/main" id="{CE96D7B2-7AFE-42A5-9BB9-8AC4C57F2298}"/>
            </a:ext>
          </a:extLst>
        </xdr:cNvPr>
        <xdr:cNvSpPr/>
      </xdr:nvSpPr>
      <xdr:spPr>
        <a:xfrm>
          <a:off x="2643188" y="983914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164919</xdr:rowOff>
    </xdr:from>
    <xdr:to>
      <xdr:col>19</xdr:col>
      <xdr:colOff>177800</xdr:colOff>
      <xdr:row>61</xdr:row>
      <xdr:rowOff>14696</xdr:rowOff>
    </xdr:to>
    <xdr:cxnSp macro="">
      <xdr:nvCxnSpPr>
        <xdr:cNvPr id="194" name="直線コネクタ 193">
          <a:extLst>
            <a:ext uri="{FF2B5EF4-FFF2-40B4-BE49-F238E27FC236}">
              <a16:creationId xmlns:a16="http://schemas.microsoft.com/office/drawing/2014/main" id="{5B59EF58-D52E-4522-A98B-781D27C4BAFE}"/>
            </a:ext>
          </a:extLst>
        </xdr:cNvPr>
        <xdr:cNvCxnSpPr/>
      </xdr:nvCxnSpPr>
      <xdr:spPr>
        <a:xfrm>
          <a:off x="2693988" y="9885181"/>
          <a:ext cx="831850" cy="1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5" name="楕円 194">
          <a:extLst>
            <a:ext uri="{FF2B5EF4-FFF2-40B4-BE49-F238E27FC236}">
              <a16:creationId xmlns:a16="http://schemas.microsoft.com/office/drawing/2014/main" id="{A720DD05-A6B2-431A-924D-07E0707D7C9C}"/>
            </a:ext>
          </a:extLst>
        </xdr:cNvPr>
        <xdr:cNvSpPr/>
      </xdr:nvSpPr>
      <xdr:spPr>
        <a:xfrm>
          <a:off x="1825625" y="981465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140426</xdr:rowOff>
    </xdr:from>
    <xdr:to>
      <xdr:col>15</xdr:col>
      <xdr:colOff>50800</xdr:colOff>
      <xdr:row>60</xdr:row>
      <xdr:rowOff>164919</xdr:rowOff>
    </xdr:to>
    <xdr:cxnSp macro="">
      <xdr:nvCxnSpPr>
        <xdr:cNvPr id="196" name="直線コネクタ 195">
          <a:extLst>
            <a:ext uri="{FF2B5EF4-FFF2-40B4-BE49-F238E27FC236}">
              <a16:creationId xmlns:a16="http://schemas.microsoft.com/office/drawing/2014/main" id="{40E652AF-E82A-47DD-A39D-377151907EFC}"/>
            </a:ext>
          </a:extLst>
        </xdr:cNvPr>
        <xdr:cNvCxnSpPr/>
      </xdr:nvCxnSpPr>
      <xdr:spPr>
        <a:xfrm>
          <a:off x="1876425" y="9865451"/>
          <a:ext cx="817563" cy="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7" name="楕円 196">
          <a:extLst>
            <a:ext uri="{FF2B5EF4-FFF2-40B4-BE49-F238E27FC236}">
              <a16:creationId xmlns:a16="http://schemas.microsoft.com/office/drawing/2014/main" id="{C0CCEC8D-C25F-4D96-A8EA-4EADC78D858B}"/>
            </a:ext>
          </a:extLst>
        </xdr:cNvPr>
        <xdr:cNvSpPr/>
      </xdr:nvSpPr>
      <xdr:spPr>
        <a:xfrm>
          <a:off x="1008063" y="9791791"/>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140426</xdr:rowOff>
    </xdr:to>
    <xdr:cxnSp macro="">
      <xdr:nvCxnSpPr>
        <xdr:cNvPr id="198" name="直線コネクタ 197">
          <a:extLst>
            <a:ext uri="{FF2B5EF4-FFF2-40B4-BE49-F238E27FC236}">
              <a16:creationId xmlns:a16="http://schemas.microsoft.com/office/drawing/2014/main" id="{B7BD8CEC-50E7-46D0-85E8-D56857318CF0}"/>
            </a:ext>
          </a:extLst>
        </xdr:cNvPr>
        <xdr:cNvCxnSpPr/>
      </xdr:nvCxnSpPr>
      <xdr:spPr>
        <a:xfrm>
          <a:off x="1058863" y="9842591"/>
          <a:ext cx="817562"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62E2E64-DE7B-4D7B-9C15-33A655A12117}"/>
            </a:ext>
          </a:extLst>
        </xdr:cNvPr>
        <xdr:cNvSpPr txBox="1"/>
      </xdr:nvSpPr>
      <xdr:spPr>
        <a:xfrm>
          <a:off x="3324869"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D8D7D2D-2D18-45A4-826F-F36793421CC9}"/>
            </a:ext>
          </a:extLst>
        </xdr:cNvPr>
        <xdr:cNvSpPr txBox="1"/>
      </xdr:nvSpPr>
      <xdr:spPr>
        <a:xfrm>
          <a:off x="2505719" y="992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DEABB73-9BFB-4837-B560-27C2F49FE9F6}"/>
            </a:ext>
          </a:extLst>
        </xdr:cNvPr>
        <xdr:cNvSpPr txBox="1"/>
      </xdr:nvSpPr>
      <xdr:spPr>
        <a:xfrm>
          <a:off x="1688157" y="990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6FE10E82-BD36-438A-BA78-318978D45E89}"/>
            </a:ext>
          </a:extLst>
        </xdr:cNvPr>
        <xdr:cNvSpPr txBox="1"/>
      </xdr:nvSpPr>
      <xdr:spPr>
        <a:xfrm>
          <a:off x="870594" y="957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6FDC3C1-EFB0-48FE-99BD-059391AE0163}"/>
            </a:ext>
          </a:extLst>
        </xdr:cNvPr>
        <xdr:cNvSpPr txBox="1"/>
      </xdr:nvSpPr>
      <xdr:spPr>
        <a:xfrm>
          <a:off x="3324869" y="994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E848DAF-6455-4D15-9BC2-6E6F3980A98F}"/>
            </a:ext>
          </a:extLst>
        </xdr:cNvPr>
        <xdr:cNvSpPr txBox="1"/>
      </xdr:nvSpPr>
      <xdr:spPr>
        <a:xfrm>
          <a:off x="2505719" y="962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36303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A6EC893-ACEA-4B18-9150-1A7C8811E880}"/>
            </a:ext>
          </a:extLst>
        </xdr:cNvPr>
        <xdr:cNvSpPr txBox="1"/>
      </xdr:nvSpPr>
      <xdr:spPr>
        <a:xfrm>
          <a:off x="1688157" y="959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934CAC6-0973-4A5B-B92D-188509A65057}"/>
            </a:ext>
          </a:extLst>
        </xdr:cNvPr>
        <xdr:cNvSpPr txBox="1"/>
      </xdr:nvSpPr>
      <xdr:spPr>
        <a:xfrm>
          <a:off x="870594" y="9884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134BB88-A15D-4BBB-846A-8D7BC86838F1}"/>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9AF38E7-5387-4BEE-8964-B0A460C93C7E}"/>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3F5695C-5CB7-4176-98C0-86B8F2F53738}"/>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CFB53CA-A57D-4B58-A082-0B80184ADB4D}"/>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4871EA8-7E22-4E7A-8A75-8BA32B41B1BA}"/>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C6A8405-F61A-479E-951D-CB74BAB91E8B}"/>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B832DB-936B-4F60-A85F-282569E63909}"/>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BF35C58-5278-4BCB-A80E-6ABCA82EC73B}"/>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C866135-FBF8-4011-9E1B-35AC6343DE67}"/>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9081220-92DC-428C-9A3F-22D2863B045C}"/>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FFBDD63-8A07-4801-BBB3-D3C9C81B443C}"/>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FB6BF58F-FCDB-4F34-AADE-CEE597DBFD4F}"/>
            </a:ext>
          </a:extLst>
        </xdr:cNvPr>
        <xdr:cNvSpPr txBox="1"/>
      </xdr:nvSpPr>
      <xdr:spPr>
        <a:xfrm>
          <a:off x="5883727"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336504A-6EB2-47A6-9FB9-6F9B4C1F5E07}"/>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AE212E68-754F-44AB-AADB-20F19C0BC404}"/>
            </a:ext>
          </a:extLst>
        </xdr:cNvPr>
        <xdr:cNvSpPr txBox="1"/>
      </xdr:nvSpPr>
      <xdr:spPr>
        <a:xfrm>
          <a:off x="5565669" y="995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AAB6C6E-519A-478F-8E0D-02253BF9CA00}"/>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5467340-EB8F-4FDA-985A-4C55025A33C7}"/>
            </a:ext>
          </a:extLst>
        </xdr:cNvPr>
        <xdr:cNvSpPr txBox="1"/>
      </xdr:nvSpPr>
      <xdr:spPr>
        <a:xfrm>
          <a:off x="5565669" y="959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9FE893B9-E56D-44F0-A058-24993E09F816}"/>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B6E3760A-55CF-4A8B-A40E-C2D3576F5690}"/>
            </a:ext>
          </a:extLst>
        </xdr:cNvPr>
        <xdr:cNvSpPr txBox="1"/>
      </xdr:nvSpPr>
      <xdr:spPr>
        <a:xfrm>
          <a:off x="5565669" y="923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CCDAF7B1-CA52-4FA0-B0FB-B5FA0C800D91}"/>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A39028B0-BBD0-44D1-9133-84D15944AF45}"/>
            </a:ext>
          </a:extLst>
        </xdr:cNvPr>
        <xdr:cNvSpPr txBox="1"/>
      </xdr:nvSpPr>
      <xdr:spPr>
        <a:xfrm>
          <a:off x="5475516" y="8877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5E07CED-9A6D-4BA7-B7FB-6FD1A7E81DB2}"/>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F7CD4C01-FD7E-4F28-AEAE-E08D684E7F45}"/>
            </a:ext>
          </a:extLst>
        </xdr:cNvPr>
        <xdr:cNvSpPr txBox="1"/>
      </xdr:nvSpPr>
      <xdr:spPr>
        <a:xfrm>
          <a:off x="5475516"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FB2DAF7-D9FF-4DEE-AB20-22E1D4FA692D}"/>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A262097C-F69D-4899-8191-F2E711D51A66}"/>
            </a:ext>
          </a:extLst>
        </xdr:cNvPr>
        <xdr:cNvCxnSpPr/>
      </xdr:nvCxnSpPr>
      <xdr:spPr>
        <a:xfrm flipV="1">
          <a:off x="9691053" y="9135421"/>
          <a:ext cx="0" cy="1309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2EFE21F-9A04-4A9E-818E-BEA7CCE065CB}"/>
            </a:ext>
          </a:extLst>
        </xdr:cNvPr>
        <xdr:cNvSpPr txBox="1"/>
      </xdr:nvSpPr>
      <xdr:spPr>
        <a:xfrm>
          <a:off x="9729788" y="1044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7C0ECD94-315F-478E-99EB-5DFE83DB85B6}"/>
            </a:ext>
          </a:extLst>
        </xdr:cNvPr>
        <xdr:cNvCxnSpPr/>
      </xdr:nvCxnSpPr>
      <xdr:spPr>
        <a:xfrm>
          <a:off x="9617075" y="1044454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BEACBA4-6644-41F0-AB4E-9583C3EB5F93}"/>
            </a:ext>
          </a:extLst>
        </xdr:cNvPr>
        <xdr:cNvSpPr txBox="1"/>
      </xdr:nvSpPr>
      <xdr:spPr>
        <a:xfrm>
          <a:off x="9729788" y="8920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89C8210B-620A-4C12-B39D-2C48EDFCF02F}"/>
            </a:ext>
          </a:extLst>
        </xdr:cNvPr>
        <xdr:cNvCxnSpPr/>
      </xdr:nvCxnSpPr>
      <xdr:spPr>
        <a:xfrm>
          <a:off x="9617075" y="913542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685CE81-B86E-4D9C-B8CE-3A379D0F768A}"/>
            </a:ext>
          </a:extLst>
        </xdr:cNvPr>
        <xdr:cNvSpPr txBox="1"/>
      </xdr:nvSpPr>
      <xdr:spPr>
        <a:xfrm>
          <a:off x="9729788" y="10124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72F067AA-88A1-4CDE-A05A-A19C7AEA7251}"/>
            </a:ext>
          </a:extLst>
        </xdr:cNvPr>
        <xdr:cNvSpPr/>
      </xdr:nvSpPr>
      <xdr:spPr>
        <a:xfrm>
          <a:off x="9655175" y="10145661"/>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A873C2DC-EE90-4E14-9E97-489009A9BF60}"/>
            </a:ext>
          </a:extLst>
        </xdr:cNvPr>
        <xdr:cNvSpPr/>
      </xdr:nvSpPr>
      <xdr:spPr>
        <a:xfrm>
          <a:off x="8874125" y="101607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BAFAA41D-E1FD-4A0E-A950-B81573879CD2}"/>
            </a:ext>
          </a:extLst>
        </xdr:cNvPr>
        <xdr:cNvSpPr/>
      </xdr:nvSpPr>
      <xdr:spPr>
        <a:xfrm>
          <a:off x="8056563" y="1016188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7960AFDE-650B-49BF-8689-47EF5734A019}"/>
            </a:ext>
          </a:extLst>
        </xdr:cNvPr>
        <xdr:cNvSpPr/>
      </xdr:nvSpPr>
      <xdr:spPr>
        <a:xfrm>
          <a:off x="7224713" y="1016354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E3BA8D23-9093-43AB-B904-EF56C18EDE5C}"/>
            </a:ext>
          </a:extLst>
        </xdr:cNvPr>
        <xdr:cNvSpPr/>
      </xdr:nvSpPr>
      <xdr:spPr>
        <a:xfrm>
          <a:off x="6407150" y="1016920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BF26D0F-809D-404E-BB71-5F0FA3FAC5B6}"/>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F0B20B-6123-4285-AC03-52D99C91C2C4}"/>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C8FBDA1-8E8A-46B8-8E69-DFC147135252}"/>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2BBEFC7-0FC6-4B5C-BAED-A754C917A165}"/>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9FB0CE2-C609-426C-8D7D-70874E5A0023}"/>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56863</xdr:rowOff>
    </xdr:from>
    <xdr:to>
      <xdr:col>55</xdr:col>
      <xdr:colOff>50800</xdr:colOff>
      <xdr:row>60</xdr:row>
      <xdr:rowOff>158463</xdr:rowOff>
    </xdr:to>
    <xdr:sp macro="" textlink="">
      <xdr:nvSpPr>
        <xdr:cNvPr id="246" name="楕円 245">
          <a:extLst>
            <a:ext uri="{FF2B5EF4-FFF2-40B4-BE49-F238E27FC236}">
              <a16:creationId xmlns:a16="http://schemas.microsoft.com/office/drawing/2014/main" id="{52BF8EEB-BA4A-413C-9DCE-481410880135}"/>
            </a:ext>
          </a:extLst>
        </xdr:cNvPr>
        <xdr:cNvSpPr/>
      </xdr:nvSpPr>
      <xdr:spPr>
        <a:xfrm>
          <a:off x="9655175" y="978188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79740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B8850ABD-673C-4B6D-B8AB-413C2FA2062A}"/>
            </a:ext>
          </a:extLst>
        </xdr:cNvPr>
        <xdr:cNvSpPr txBox="1"/>
      </xdr:nvSpPr>
      <xdr:spPr>
        <a:xfrm>
          <a:off x="9729788" y="964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66247</xdr:rowOff>
    </xdr:from>
    <xdr:to>
      <xdr:col>50</xdr:col>
      <xdr:colOff>165100</xdr:colOff>
      <xdr:row>60</xdr:row>
      <xdr:rowOff>167847</xdr:rowOff>
    </xdr:to>
    <xdr:sp macro="" textlink="">
      <xdr:nvSpPr>
        <xdr:cNvPr id="248" name="楕円 247">
          <a:extLst>
            <a:ext uri="{FF2B5EF4-FFF2-40B4-BE49-F238E27FC236}">
              <a16:creationId xmlns:a16="http://schemas.microsoft.com/office/drawing/2014/main" id="{E2BE9FDD-14D4-4E3E-A4C4-14DAF3FF8D35}"/>
            </a:ext>
          </a:extLst>
        </xdr:cNvPr>
        <xdr:cNvSpPr/>
      </xdr:nvSpPr>
      <xdr:spPr>
        <a:xfrm>
          <a:off x="8874125" y="9791272"/>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107663</xdr:rowOff>
    </xdr:from>
    <xdr:to>
      <xdr:col>55</xdr:col>
      <xdr:colOff>0</xdr:colOff>
      <xdr:row>60</xdr:row>
      <xdr:rowOff>117047</xdr:rowOff>
    </xdr:to>
    <xdr:cxnSp macro="">
      <xdr:nvCxnSpPr>
        <xdr:cNvPr id="249" name="直線コネクタ 248">
          <a:extLst>
            <a:ext uri="{FF2B5EF4-FFF2-40B4-BE49-F238E27FC236}">
              <a16:creationId xmlns:a16="http://schemas.microsoft.com/office/drawing/2014/main" id="{C5A7B27C-4268-4E3C-B146-7B9E644DED2F}"/>
            </a:ext>
          </a:extLst>
        </xdr:cNvPr>
        <xdr:cNvCxnSpPr/>
      </xdr:nvCxnSpPr>
      <xdr:spPr>
        <a:xfrm flipV="1">
          <a:off x="8924925" y="9832688"/>
          <a:ext cx="766763"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73840</xdr:rowOff>
    </xdr:from>
    <xdr:to>
      <xdr:col>46</xdr:col>
      <xdr:colOff>38100</xdr:colOff>
      <xdr:row>61</xdr:row>
      <xdr:rowOff>3990</xdr:rowOff>
    </xdr:to>
    <xdr:sp macro="" textlink="">
      <xdr:nvSpPr>
        <xdr:cNvPr id="250" name="楕円 249">
          <a:extLst>
            <a:ext uri="{FF2B5EF4-FFF2-40B4-BE49-F238E27FC236}">
              <a16:creationId xmlns:a16="http://schemas.microsoft.com/office/drawing/2014/main" id="{8A977BB1-FD1A-4925-9A4D-217A899B2F85}"/>
            </a:ext>
          </a:extLst>
        </xdr:cNvPr>
        <xdr:cNvSpPr/>
      </xdr:nvSpPr>
      <xdr:spPr>
        <a:xfrm>
          <a:off x="8056563" y="979886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117047</xdr:rowOff>
    </xdr:from>
    <xdr:to>
      <xdr:col>50</xdr:col>
      <xdr:colOff>114300</xdr:colOff>
      <xdr:row>60</xdr:row>
      <xdr:rowOff>124640</xdr:rowOff>
    </xdr:to>
    <xdr:cxnSp macro="">
      <xdr:nvCxnSpPr>
        <xdr:cNvPr id="251" name="直線コネクタ 250">
          <a:extLst>
            <a:ext uri="{FF2B5EF4-FFF2-40B4-BE49-F238E27FC236}">
              <a16:creationId xmlns:a16="http://schemas.microsoft.com/office/drawing/2014/main" id="{A61DC560-3C91-489E-ACB9-C7CEB0F96687}"/>
            </a:ext>
          </a:extLst>
        </xdr:cNvPr>
        <xdr:cNvCxnSpPr/>
      </xdr:nvCxnSpPr>
      <xdr:spPr>
        <a:xfrm flipV="1">
          <a:off x="8107363" y="9842072"/>
          <a:ext cx="817562"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80121</xdr:rowOff>
    </xdr:from>
    <xdr:to>
      <xdr:col>41</xdr:col>
      <xdr:colOff>101600</xdr:colOff>
      <xdr:row>61</xdr:row>
      <xdr:rowOff>10271</xdr:rowOff>
    </xdr:to>
    <xdr:sp macro="" textlink="">
      <xdr:nvSpPr>
        <xdr:cNvPr id="252" name="楕円 251">
          <a:extLst>
            <a:ext uri="{FF2B5EF4-FFF2-40B4-BE49-F238E27FC236}">
              <a16:creationId xmlns:a16="http://schemas.microsoft.com/office/drawing/2014/main" id="{B6CEBC54-01D3-4483-84A6-0C4AE653E090}"/>
            </a:ext>
          </a:extLst>
        </xdr:cNvPr>
        <xdr:cNvSpPr/>
      </xdr:nvSpPr>
      <xdr:spPr>
        <a:xfrm>
          <a:off x="7224713" y="980514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124640</xdr:rowOff>
    </xdr:from>
    <xdr:to>
      <xdr:col>45</xdr:col>
      <xdr:colOff>177800</xdr:colOff>
      <xdr:row>60</xdr:row>
      <xdr:rowOff>130921</xdr:rowOff>
    </xdr:to>
    <xdr:cxnSp macro="">
      <xdr:nvCxnSpPr>
        <xdr:cNvPr id="253" name="直線コネクタ 252">
          <a:extLst>
            <a:ext uri="{FF2B5EF4-FFF2-40B4-BE49-F238E27FC236}">
              <a16:creationId xmlns:a16="http://schemas.microsoft.com/office/drawing/2014/main" id="{0797C80B-0F7D-42F1-AC57-BAEFA93D22A6}"/>
            </a:ext>
          </a:extLst>
        </xdr:cNvPr>
        <xdr:cNvCxnSpPr/>
      </xdr:nvCxnSpPr>
      <xdr:spPr>
        <a:xfrm flipV="1">
          <a:off x="7275513" y="9849665"/>
          <a:ext cx="83185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86778</xdr:rowOff>
    </xdr:from>
    <xdr:to>
      <xdr:col>36</xdr:col>
      <xdr:colOff>165100</xdr:colOff>
      <xdr:row>61</xdr:row>
      <xdr:rowOff>16928</xdr:rowOff>
    </xdr:to>
    <xdr:sp macro="" textlink="">
      <xdr:nvSpPr>
        <xdr:cNvPr id="254" name="楕円 253">
          <a:extLst>
            <a:ext uri="{FF2B5EF4-FFF2-40B4-BE49-F238E27FC236}">
              <a16:creationId xmlns:a16="http://schemas.microsoft.com/office/drawing/2014/main" id="{61D98783-01B9-434F-A1CC-C8898E65CC53}"/>
            </a:ext>
          </a:extLst>
        </xdr:cNvPr>
        <xdr:cNvSpPr/>
      </xdr:nvSpPr>
      <xdr:spPr>
        <a:xfrm>
          <a:off x="6407150" y="981180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130921</xdr:rowOff>
    </xdr:from>
    <xdr:to>
      <xdr:col>41</xdr:col>
      <xdr:colOff>50800</xdr:colOff>
      <xdr:row>60</xdr:row>
      <xdr:rowOff>137578</xdr:rowOff>
    </xdr:to>
    <xdr:cxnSp macro="">
      <xdr:nvCxnSpPr>
        <xdr:cNvPr id="255" name="直線コネクタ 254">
          <a:extLst>
            <a:ext uri="{FF2B5EF4-FFF2-40B4-BE49-F238E27FC236}">
              <a16:creationId xmlns:a16="http://schemas.microsoft.com/office/drawing/2014/main" id="{B858EC01-D785-439B-A3B6-BC393E26F201}"/>
            </a:ext>
          </a:extLst>
        </xdr:cNvPr>
        <xdr:cNvCxnSpPr/>
      </xdr:nvCxnSpPr>
      <xdr:spPr>
        <a:xfrm flipV="1">
          <a:off x="6457950" y="9855946"/>
          <a:ext cx="817563"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4AB9136-A3F4-4DE0-88FB-9EB4AC8F1717}"/>
            </a:ext>
          </a:extLst>
        </xdr:cNvPr>
        <xdr:cNvSpPr txBox="1"/>
      </xdr:nvSpPr>
      <xdr:spPr>
        <a:xfrm>
          <a:off x="8636533" y="1024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B5995DD-6AB7-494B-9F24-F7BF2337C532}"/>
            </a:ext>
          </a:extLst>
        </xdr:cNvPr>
        <xdr:cNvSpPr txBox="1"/>
      </xdr:nvSpPr>
      <xdr:spPr>
        <a:xfrm>
          <a:off x="7822145" y="1024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D03B38FA-4E94-4E52-A3CC-429EC84C2DC1}"/>
            </a:ext>
          </a:extLst>
        </xdr:cNvPr>
        <xdr:cNvSpPr txBox="1"/>
      </xdr:nvSpPr>
      <xdr:spPr>
        <a:xfrm>
          <a:off x="7004583" y="1024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C1E7D061-283E-4782-B03B-C2FB8CB26590}"/>
            </a:ext>
          </a:extLst>
        </xdr:cNvPr>
        <xdr:cNvSpPr txBox="1"/>
      </xdr:nvSpPr>
      <xdr:spPr>
        <a:xfrm>
          <a:off x="6172733" y="1025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12924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784FC00-EEC5-42AE-8B97-9655FA932487}"/>
            </a:ext>
          </a:extLst>
        </xdr:cNvPr>
        <xdr:cNvSpPr txBox="1"/>
      </xdr:nvSpPr>
      <xdr:spPr>
        <a:xfrm>
          <a:off x="8636533" y="957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20517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5EBB7B15-28D8-4015-999E-BE07562FFF9D}"/>
            </a:ext>
          </a:extLst>
        </xdr:cNvPr>
        <xdr:cNvSpPr txBox="1"/>
      </xdr:nvSpPr>
      <xdr:spPr>
        <a:xfrm>
          <a:off x="7822145" y="958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26798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EEEAFF5F-8185-439D-929A-A2B539D1B1C0}"/>
            </a:ext>
          </a:extLst>
        </xdr:cNvPr>
        <xdr:cNvSpPr txBox="1"/>
      </xdr:nvSpPr>
      <xdr:spPr>
        <a:xfrm>
          <a:off x="7004583" y="958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33455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4C4638F-778D-4960-96B7-7096AB69F431}"/>
            </a:ext>
          </a:extLst>
        </xdr:cNvPr>
        <xdr:cNvSpPr txBox="1"/>
      </xdr:nvSpPr>
      <xdr:spPr>
        <a:xfrm>
          <a:off x="6172733" y="959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05A09D1-9B43-4C0C-B8B2-CC328F9B2222}"/>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69B628E-8546-4F08-B51B-8123704465ED}"/>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9F0DCC7-D865-4A20-8844-469FED98D588}"/>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688046F-C75B-4E8D-98F2-5E6325195667}"/>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8A1321B-E192-42AE-9571-AEDE9F4EFD18}"/>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CE85F6B-CCCF-4D59-A49B-BF2B95592393}"/>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9178912-009C-42E1-94DF-A90DA76CCA06}"/>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C71461F-ED8F-4346-AA17-9CE8A72E0416}"/>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E96A749-D74B-41E7-9DDB-F6026878CC11}"/>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D9E91C1-B122-4D3D-805D-E550ECF41DE0}"/>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F50927B-9732-43F3-A949-40A311E8C00A}"/>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9AD53D00-C291-435C-B203-05E34D517BD6}"/>
            </a:ext>
          </a:extLst>
        </xdr:cNvPr>
        <xdr:cNvCxnSpPr/>
      </xdr:nvCxnSpPr>
      <xdr:spPr>
        <a:xfrm>
          <a:off x="70485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B02C273F-DC6A-459B-AB22-612B2FC56581}"/>
            </a:ext>
          </a:extLst>
        </xdr:cNvPr>
        <xdr:cNvSpPr txBox="1"/>
      </xdr:nvSpPr>
      <xdr:spPr>
        <a:xfrm>
          <a:off x="28053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E3D8C7F6-D3A1-4CA6-846F-69F23036B2D3}"/>
            </a:ext>
          </a:extLst>
        </xdr:cNvPr>
        <xdr:cNvCxnSpPr/>
      </xdr:nvCxnSpPr>
      <xdr:spPr>
        <a:xfrm>
          <a:off x="70485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48DCBE6C-C480-489F-9F7E-97ABF084EABF}"/>
            </a:ext>
          </a:extLst>
        </xdr:cNvPr>
        <xdr:cNvSpPr txBox="1"/>
      </xdr:nvSpPr>
      <xdr:spPr>
        <a:xfrm>
          <a:off x="344654" y="13411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451E886A-A6E6-4360-9A0A-65B77520ED4F}"/>
            </a:ext>
          </a:extLst>
        </xdr:cNvPr>
        <xdr:cNvCxnSpPr/>
      </xdr:nvCxnSpPr>
      <xdr:spPr>
        <a:xfrm>
          <a:off x="70485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84C8CE7-D70A-45F1-B328-B0D6629EB3BB}"/>
            </a:ext>
          </a:extLst>
        </xdr:cNvPr>
        <xdr:cNvSpPr txBox="1"/>
      </xdr:nvSpPr>
      <xdr:spPr>
        <a:xfrm>
          <a:off x="344654" y="1297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5B7358F3-948B-4FFD-95C3-D77791D79CBA}"/>
            </a:ext>
          </a:extLst>
        </xdr:cNvPr>
        <xdr:cNvCxnSpPr/>
      </xdr:nvCxnSpPr>
      <xdr:spPr>
        <a:xfrm>
          <a:off x="70485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432227D3-8BF2-47F0-AD6A-8811E2156A13}"/>
            </a:ext>
          </a:extLst>
        </xdr:cNvPr>
        <xdr:cNvSpPr txBox="1"/>
      </xdr:nvSpPr>
      <xdr:spPr>
        <a:xfrm>
          <a:off x="344654" y="1254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DC32FF00-DC67-4F1D-AA24-8F70531DD503}"/>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8794142D-EB50-4F12-9AF5-EF40AB2FDBB8}"/>
            </a:ext>
          </a:extLst>
        </xdr:cNvPr>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667FC489-53E1-4BB4-B85F-0C422D55EB5A}"/>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B852881E-8EA3-43FD-B05A-4A72522E22CB}"/>
            </a:ext>
          </a:extLst>
        </xdr:cNvPr>
        <xdr:cNvCxnSpPr/>
      </xdr:nvCxnSpPr>
      <xdr:spPr>
        <a:xfrm flipV="1">
          <a:off x="4291965" y="12750927"/>
          <a:ext cx="0" cy="122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61229B1E-2360-405A-AA1E-D64CB75940C6}"/>
            </a:ext>
          </a:extLst>
        </xdr:cNvPr>
        <xdr:cNvSpPr txBox="1"/>
      </xdr:nvSpPr>
      <xdr:spPr>
        <a:xfrm>
          <a:off x="4330700" y="1397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537784A9-31C8-4162-8C29-3200D717A3C2}"/>
            </a:ext>
          </a:extLst>
        </xdr:cNvPr>
        <xdr:cNvCxnSpPr/>
      </xdr:nvCxnSpPr>
      <xdr:spPr>
        <a:xfrm>
          <a:off x="4217988" y="139731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4814E243-22F2-4000-BA52-3F772385687B}"/>
            </a:ext>
          </a:extLst>
        </xdr:cNvPr>
        <xdr:cNvSpPr txBox="1"/>
      </xdr:nvSpPr>
      <xdr:spPr>
        <a:xfrm>
          <a:off x="4330700" y="1253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F34D9E5E-C974-45CA-8A01-1300EA029577}"/>
            </a:ext>
          </a:extLst>
        </xdr:cNvPr>
        <xdr:cNvCxnSpPr/>
      </xdr:nvCxnSpPr>
      <xdr:spPr>
        <a:xfrm>
          <a:off x="4217988" y="1275092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DDA89D63-0A66-4B67-9B3E-D61804C0B8B7}"/>
            </a:ext>
          </a:extLst>
        </xdr:cNvPr>
        <xdr:cNvSpPr txBox="1"/>
      </xdr:nvSpPr>
      <xdr:spPr>
        <a:xfrm>
          <a:off x="4330700" y="13294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4092F29F-3FEF-4B9D-B112-26969700E7EF}"/>
            </a:ext>
          </a:extLst>
        </xdr:cNvPr>
        <xdr:cNvSpPr/>
      </xdr:nvSpPr>
      <xdr:spPr>
        <a:xfrm>
          <a:off x="4241800" y="1331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6BE904A8-28C9-4C93-8E8B-5D9DFB140315}"/>
            </a:ext>
          </a:extLst>
        </xdr:cNvPr>
        <xdr:cNvSpPr/>
      </xdr:nvSpPr>
      <xdr:spPr>
        <a:xfrm>
          <a:off x="3475038" y="1327962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D01E84DB-E529-41BF-AAC1-3F33CBB6B80F}"/>
            </a:ext>
          </a:extLst>
        </xdr:cNvPr>
        <xdr:cNvSpPr/>
      </xdr:nvSpPr>
      <xdr:spPr>
        <a:xfrm>
          <a:off x="2643188" y="1325219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6EEAF677-75D6-4E08-9C44-C1B4F8E9A66E}"/>
            </a:ext>
          </a:extLst>
        </xdr:cNvPr>
        <xdr:cNvSpPr/>
      </xdr:nvSpPr>
      <xdr:spPr>
        <a:xfrm>
          <a:off x="1825625" y="1319961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C7001FC0-BF4A-4E9E-9E77-C43CDD548A5D}"/>
            </a:ext>
          </a:extLst>
        </xdr:cNvPr>
        <xdr:cNvSpPr/>
      </xdr:nvSpPr>
      <xdr:spPr>
        <a:xfrm>
          <a:off x="1008063" y="1315389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E3E935-0683-46D4-B1EB-5297FA7F9760}"/>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4E40F43-43A8-4F15-A8BD-86B7741B7904}"/>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F50DD6C-2D12-4675-9B71-FE4BA9EB63B8}"/>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84BAFBA-B425-45E9-9DF1-02C73B690D96}"/>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475888-B8D7-49EE-B657-9FCCE33833BC}"/>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170180</xdr:rowOff>
    </xdr:from>
    <xdr:to>
      <xdr:col>24</xdr:col>
      <xdr:colOff>114300</xdr:colOff>
      <xdr:row>80</xdr:row>
      <xdr:rowOff>100330</xdr:rowOff>
    </xdr:to>
    <xdr:sp macro="" textlink="">
      <xdr:nvSpPr>
        <xdr:cNvPr id="302" name="楕円 301">
          <a:extLst>
            <a:ext uri="{FF2B5EF4-FFF2-40B4-BE49-F238E27FC236}">
              <a16:creationId xmlns:a16="http://schemas.microsoft.com/office/drawing/2014/main" id="{984D2D45-9C14-4FDF-9D73-F9AF065F9B4C}"/>
            </a:ext>
          </a:extLst>
        </xdr:cNvPr>
        <xdr:cNvSpPr/>
      </xdr:nvSpPr>
      <xdr:spPr>
        <a:xfrm>
          <a:off x="42418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21607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58D3BCC9-37BA-4556-AE64-4C8CA93807EE}"/>
            </a:ext>
          </a:extLst>
        </xdr:cNvPr>
        <xdr:cNvSpPr txBox="1"/>
      </xdr:nvSpPr>
      <xdr:spPr>
        <a:xfrm>
          <a:off x="4330700" y="1282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304" name="楕円 303">
          <a:extLst>
            <a:ext uri="{FF2B5EF4-FFF2-40B4-BE49-F238E27FC236}">
              <a16:creationId xmlns:a16="http://schemas.microsoft.com/office/drawing/2014/main" id="{AC77DD0E-C9E7-4579-9BDB-AABA73399FA3}"/>
            </a:ext>
          </a:extLst>
        </xdr:cNvPr>
        <xdr:cNvSpPr/>
      </xdr:nvSpPr>
      <xdr:spPr>
        <a:xfrm>
          <a:off x="3475038" y="1296225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80</xdr:row>
      <xdr:rowOff>49530</xdr:rowOff>
    </xdr:to>
    <xdr:cxnSp macro="">
      <xdr:nvCxnSpPr>
        <xdr:cNvPr id="305" name="直線コネクタ 304">
          <a:extLst>
            <a:ext uri="{FF2B5EF4-FFF2-40B4-BE49-F238E27FC236}">
              <a16:creationId xmlns:a16="http://schemas.microsoft.com/office/drawing/2014/main" id="{F19B21F9-EBFB-4D88-A138-66410418F0B6}"/>
            </a:ext>
          </a:extLst>
        </xdr:cNvPr>
        <xdr:cNvCxnSpPr/>
      </xdr:nvCxnSpPr>
      <xdr:spPr>
        <a:xfrm>
          <a:off x="3525838" y="13013055"/>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149606</xdr:rowOff>
    </xdr:from>
    <xdr:to>
      <xdr:col>15</xdr:col>
      <xdr:colOff>101600</xdr:colOff>
      <xdr:row>80</xdr:row>
      <xdr:rowOff>79756</xdr:rowOff>
    </xdr:to>
    <xdr:sp macro="" textlink="">
      <xdr:nvSpPr>
        <xdr:cNvPr id="306" name="楕円 305">
          <a:extLst>
            <a:ext uri="{FF2B5EF4-FFF2-40B4-BE49-F238E27FC236}">
              <a16:creationId xmlns:a16="http://schemas.microsoft.com/office/drawing/2014/main" id="{952C446F-0E0F-4E0A-9685-BA68075F078C}"/>
            </a:ext>
          </a:extLst>
        </xdr:cNvPr>
        <xdr:cNvSpPr/>
      </xdr:nvSpPr>
      <xdr:spPr>
        <a:xfrm>
          <a:off x="2643188" y="1295120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28956</xdr:rowOff>
    </xdr:from>
    <xdr:to>
      <xdr:col>19</xdr:col>
      <xdr:colOff>177800</xdr:colOff>
      <xdr:row>80</xdr:row>
      <xdr:rowOff>49530</xdr:rowOff>
    </xdr:to>
    <xdr:cxnSp macro="">
      <xdr:nvCxnSpPr>
        <xdr:cNvPr id="307" name="直線コネクタ 306">
          <a:extLst>
            <a:ext uri="{FF2B5EF4-FFF2-40B4-BE49-F238E27FC236}">
              <a16:creationId xmlns:a16="http://schemas.microsoft.com/office/drawing/2014/main" id="{7AF30F23-0D75-4B7E-9432-9F87A0D95F3A}"/>
            </a:ext>
          </a:extLst>
        </xdr:cNvPr>
        <xdr:cNvCxnSpPr/>
      </xdr:nvCxnSpPr>
      <xdr:spPr>
        <a:xfrm>
          <a:off x="2693988" y="12992481"/>
          <a:ext cx="83185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117602</xdr:rowOff>
    </xdr:from>
    <xdr:to>
      <xdr:col>10</xdr:col>
      <xdr:colOff>165100</xdr:colOff>
      <xdr:row>80</xdr:row>
      <xdr:rowOff>47752</xdr:rowOff>
    </xdr:to>
    <xdr:sp macro="" textlink="">
      <xdr:nvSpPr>
        <xdr:cNvPr id="308" name="楕円 307">
          <a:extLst>
            <a:ext uri="{FF2B5EF4-FFF2-40B4-BE49-F238E27FC236}">
              <a16:creationId xmlns:a16="http://schemas.microsoft.com/office/drawing/2014/main" id="{C207E096-5EB0-453E-A9B0-B0820309041B}"/>
            </a:ext>
          </a:extLst>
        </xdr:cNvPr>
        <xdr:cNvSpPr/>
      </xdr:nvSpPr>
      <xdr:spPr>
        <a:xfrm>
          <a:off x="1825625" y="1291920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168402</xdr:rowOff>
    </xdr:from>
    <xdr:to>
      <xdr:col>15</xdr:col>
      <xdr:colOff>50800</xdr:colOff>
      <xdr:row>80</xdr:row>
      <xdr:rowOff>28956</xdr:rowOff>
    </xdr:to>
    <xdr:cxnSp macro="">
      <xdr:nvCxnSpPr>
        <xdr:cNvPr id="309" name="直線コネクタ 308">
          <a:extLst>
            <a:ext uri="{FF2B5EF4-FFF2-40B4-BE49-F238E27FC236}">
              <a16:creationId xmlns:a16="http://schemas.microsoft.com/office/drawing/2014/main" id="{A2A3FD20-6606-4C20-AECE-A3E1B898B593}"/>
            </a:ext>
          </a:extLst>
        </xdr:cNvPr>
        <xdr:cNvCxnSpPr/>
      </xdr:nvCxnSpPr>
      <xdr:spPr>
        <a:xfrm>
          <a:off x="1876425" y="12965239"/>
          <a:ext cx="817563"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115315</xdr:rowOff>
    </xdr:from>
    <xdr:to>
      <xdr:col>6</xdr:col>
      <xdr:colOff>38100</xdr:colOff>
      <xdr:row>80</xdr:row>
      <xdr:rowOff>45465</xdr:rowOff>
    </xdr:to>
    <xdr:sp macro="" textlink="">
      <xdr:nvSpPr>
        <xdr:cNvPr id="310" name="楕円 309">
          <a:extLst>
            <a:ext uri="{FF2B5EF4-FFF2-40B4-BE49-F238E27FC236}">
              <a16:creationId xmlns:a16="http://schemas.microsoft.com/office/drawing/2014/main" id="{BA3685B2-28FD-40F3-BEB5-0DFF18D68B8F}"/>
            </a:ext>
          </a:extLst>
        </xdr:cNvPr>
        <xdr:cNvSpPr/>
      </xdr:nvSpPr>
      <xdr:spPr>
        <a:xfrm>
          <a:off x="1008063" y="1291691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166115</xdr:rowOff>
    </xdr:from>
    <xdr:to>
      <xdr:col>10</xdr:col>
      <xdr:colOff>114300</xdr:colOff>
      <xdr:row>79</xdr:row>
      <xdr:rowOff>168402</xdr:rowOff>
    </xdr:to>
    <xdr:cxnSp macro="">
      <xdr:nvCxnSpPr>
        <xdr:cNvPr id="311" name="直線コネクタ 310">
          <a:extLst>
            <a:ext uri="{FF2B5EF4-FFF2-40B4-BE49-F238E27FC236}">
              <a16:creationId xmlns:a16="http://schemas.microsoft.com/office/drawing/2014/main" id="{9959E30F-F8C9-4473-801D-A9F8F8446B7B}"/>
            </a:ext>
          </a:extLst>
        </xdr:cNvPr>
        <xdr:cNvCxnSpPr/>
      </xdr:nvCxnSpPr>
      <xdr:spPr>
        <a:xfrm>
          <a:off x="1058863" y="12962952"/>
          <a:ext cx="817562"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a:extLst>
            <a:ext uri="{FF2B5EF4-FFF2-40B4-BE49-F238E27FC236}">
              <a16:creationId xmlns:a16="http://schemas.microsoft.com/office/drawing/2014/main" id="{6C100A09-0741-46A5-BF19-D4CBA81FCA58}"/>
            </a:ext>
          </a:extLst>
        </xdr:cNvPr>
        <xdr:cNvSpPr txBox="1"/>
      </xdr:nvSpPr>
      <xdr:spPr>
        <a:xfrm>
          <a:off x="3324869" y="1336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582D216D-A827-4720-81CC-B935E30FF7FA}"/>
            </a:ext>
          </a:extLst>
        </xdr:cNvPr>
        <xdr:cNvSpPr txBox="1"/>
      </xdr:nvSpPr>
      <xdr:spPr>
        <a:xfrm>
          <a:off x="2505719" y="1333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a:extLst>
            <a:ext uri="{FF2B5EF4-FFF2-40B4-BE49-F238E27FC236}">
              <a16:creationId xmlns:a16="http://schemas.microsoft.com/office/drawing/2014/main" id="{F8B4F238-2951-448A-92BA-E22F225967DE}"/>
            </a:ext>
          </a:extLst>
        </xdr:cNvPr>
        <xdr:cNvSpPr txBox="1"/>
      </xdr:nvSpPr>
      <xdr:spPr>
        <a:xfrm>
          <a:off x="1688157" y="132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a:extLst>
            <a:ext uri="{FF2B5EF4-FFF2-40B4-BE49-F238E27FC236}">
              <a16:creationId xmlns:a16="http://schemas.microsoft.com/office/drawing/2014/main" id="{CF4CFAB6-D7C7-400E-9C8C-C7B53E28774D}"/>
            </a:ext>
          </a:extLst>
        </xdr:cNvPr>
        <xdr:cNvSpPr txBox="1"/>
      </xdr:nvSpPr>
      <xdr:spPr>
        <a:xfrm>
          <a:off x="870594" y="1324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316" name="n_1mainValue【公営住宅】&#10;有形固定資産減価償却率">
          <a:extLst>
            <a:ext uri="{FF2B5EF4-FFF2-40B4-BE49-F238E27FC236}">
              <a16:creationId xmlns:a16="http://schemas.microsoft.com/office/drawing/2014/main" id="{C2DD9768-59FC-4D9D-9687-338306E29540}"/>
            </a:ext>
          </a:extLst>
        </xdr:cNvPr>
        <xdr:cNvSpPr txBox="1"/>
      </xdr:nvSpPr>
      <xdr:spPr>
        <a:xfrm>
          <a:off x="3324869" y="1275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17" name="n_2mainValue【公営住宅】&#10;有形固定資産減価償却率">
          <a:extLst>
            <a:ext uri="{FF2B5EF4-FFF2-40B4-BE49-F238E27FC236}">
              <a16:creationId xmlns:a16="http://schemas.microsoft.com/office/drawing/2014/main" id="{4A20FB1D-DCB6-4ED3-A764-9A5A06707A09}"/>
            </a:ext>
          </a:extLst>
        </xdr:cNvPr>
        <xdr:cNvSpPr txBox="1"/>
      </xdr:nvSpPr>
      <xdr:spPr>
        <a:xfrm>
          <a:off x="2505719" y="1273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64279</xdr:rowOff>
    </xdr:from>
    <xdr:ext cx="405111" cy="259045"/>
    <xdr:sp macro="" textlink="">
      <xdr:nvSpPr>
        <xdr:cNvPr id="318" name="n_3mainValue【公営住宅】&#10;有形固定資産減価償却率">
          <a:extLst>
            <a:ext uri="{FF2B5EF4-FFF2-40B4-BE49-F238E27FC236}">
              <a16:creationId xmlns:a16="http://schemas.microsoft.com/office/drawing/2014/main" id="{C751145B-0381-49B6-B12A-F3E460380BD5}"/>
            </a:ext>
          </a:extLst>
        </xdr:cNvPr>
        <xdr:cNvSpPr txBox="1"/>
      </xdr:nvSpPr>
      <xdr:spPr>
        <a:xfrm>
          <a:off x="1688157" y="1270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61992</xdr:rowOff>
    </xdr:from>
    <xdr:ext cx="405111" cy="259045"/>
    <xdr:sp macro="" textlink="">
      <xdr:nvSpPr>
        <xdr:cNvPr id="319" name="n_4mainValue【公営住宅】&#10;有形固定資産減価償却率">
          <a:extLst>
            <a:ext uri="{FF2B5EF4-FFF2-40B4-BE49-F238E27FC236}">
              <a16:creationId xmlns:a16="http://schemas.microsoft.com/office/drawing/2014/main" id="{B046C4F6-F130-46CD-A0C7-DD100BF3B512}"/>
            </a:ext>
          </a:extLst>
        </xdr:cNvPr>
        <xdr:cNvSpPr txBox="1"/>
      </xdr:nvSpPr>
      <xdr:spPr>
        <a:xfrm>
          <a:off x="870594" y="1270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F12B1A54-FC6A-4B7F-8D7C-95EB8A7DE0EE}"/>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16696E14-E9C8-46F3-A13B-035ACEA3CA45}"/>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276F95B9-060B-4A41-8A66-73116E687963}"/>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EF7E9D05-E3A1-4F02-9761-05D7D65EBC7F}"/>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3BE20B2-A934-4FBA-BACF-7F5139244F58}"/>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1D2061A-E648-4365-8F64-813BE579BD61}"/>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E1397CFC-E8E1-4157-B3CC-34A0262E9DDD}"/>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9E8B314-57F6-44AA-BDC6-E9733F8D9D9F}"/>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BE3F4BE-E70C-447A-A605-0780879AA63D}"/>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1D10C22-5965-4634-82C9-D26343F951F2}"/>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7238C6B4-D2F2-4EE0-B444-65A832C5F0B0}"/>
            </a:ext>
          </a:extLst>
        </xdr:cNvPr>
        <xdr:cNvCxnSpPr/>
      </xdr:nvCxnSpPr>
      <xdr:spPr>
        <a:xfrm>
          <a:off x="6118225" y="140493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AF64C269-D5F2-499B-BCC6-A4290CC1A0B8}"/>
            </a:ext>
          </a:extLst>
        </xdr:cNvPr>
        <xdr:cNvSpPr txBox="1"/>
      </xdr:nvSpPr>
      <xdr:spPr>
        <a:xfrm>
          <a:off x="56796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789F8F6B-7B05-46AC-BC5C-B7C24D0B1B69}"/>
            </a:ext>
          </a:extLst>
        </xdr:cNvPr>
        <xdr:cNvCxnSpPr/>
      </xdr:nvCxnSpPr>
      <xdr:spPr>
        <a:xfrm>
          <a:off x="6118225" y="13687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953032FA-B85D-4DAB-BE0C-E93E4BD9B8D9}"/>
            </a:ext>
          </a:extLst>
        </xdr:cNvPr>
        <xdr:cNvSpPr txBox="1"/>
      </xdr:nvSpPr>
      <xdr:spPr>
        <a:xfrm>
          <a:off x="56796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D6E5CCFB-5E9C-49F4-B661-A10B7C3448E6}"/>
            </a:ext>
          </a:extLst>
        </xdr:cNvPr>
        <xdr:cNvCxnSpPr/>
      </xdr:nvCxnSpPr>
      <xdr:spPr>
        <a:xfrm>
          <a:off x="6118225" y="1332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B5B73E1-DA37-45C7-8BE0-CB0E3872F5E1}"/>
            </a:ext>
          </a:extLst>
        </xdr:cNvPr>
        <xdr:cNvSpPr txBox="1"/>
      </xdr:nvSpPr>
      <xdr:spPr>
        <a:xfrm>
          <a:off x="56796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7E465042-83A5-4A44-B235-4018558031E1}"/>
            </a:ext>
          </a:extLst>
        </xdr:cNvPr>
        <xdr:cNvCxnSpPr/>
      </xdr:nvCxnSpPr>
      <xdr:spPr>
        <a:xfrm>
          <a:off x="6118225" y="12963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8D255C0E-CAFC-4B3B-BB81-34ABAC48FFB3}"/>
            </a:ext>
          </a:extLst>
        </xdr:cNvPr>
        <xdr:cNvSpPr txBox="1"/>
      </xdr:nvSpPr>
      <xdr:spPr>
        <a:xfrm>
          <a:off x="5679621"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F7982ED-65FC-43A2-AF58-20D59497A3CF}"/>
            </a:ext>
          </a:extLst>
        </xdr:cNvPr>
        <xdr:cNvCxnSpPr/>
      </xdr:nvCxnSpPr>
      <xdr:spPr>
        <a:xfrm>
          <a:off x="6118225" y="12611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D02676ED-F96E-4E04-8859-43581D751E43}"/>
            </a:ext>
          </a:extLst>
        </xdr:cNvPr>
        <xdr:cNvSpPr txBox="1"/>
      </xdr:nvSpPr>
      <xdr:spPr>
        <a:xfrm>
          <a:off x="56796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45893FBE-2A88-4A43-B2F9-F70503CE4105}"/>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81A0AE04-8DAD-4D44-BAE4-BB18E7E3C536}"/>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71E02813-8056-4B35-88CC-034A4A88CD28}"/>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B94A68F6-B27A-4889-AA83-CF07A28DEA34}"/>
            </a:ext>
          </a:extLst>
        </xdr:cNvPr>
        <xdr:cNvCxnSpPr/>
      </xdr:nvCxnSpPr>
      <xdr:spPr>
        <a:xfrm flipV="1">
          <a:off x="9691053" y="12705969"/>
          <a:ext cx="0" cy="133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B63D0354-10D7-4596-B518-1F759BD05D78}"/>
            </a:ext>
          </a:extLst>
        </xdr:cNvPr>
        <xdr:cNvSpPr txBox="1"/>
      </xdr:nvSpPr>
      <xdr:spPr>
        <a:xfrm>
          <a:off x="9729788" y="1404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D5C9E683-EFDC-46CD-8D12-7608D968741B}"/>
            </a:ext>
          </a:extLst>
        </xdr:cNvPr>
        <xdr:cNvCxnSpPr/>
      </xdr:nvCxnSpPr>
      <xdr:spPr>
        <a:xfrm>
          <a:off x="9617075" y="1404404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A75C7AC5-DA54-4D82-A9D0-DCBECFE82F09}"/>
            </a:ext>
          </a:extLst>
        </xdr:cNvPr>
        <xdr:cNvSpPr txBox="1"/>
      </xdr:nvSpPr>
      <xdr:spPr>
        <a:xfrm>
          <a:off x="9729788" y="1249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A0DB4F6C-6F03-45C7-9864-A916AA180AB4}"/>
            </a:ext>
          </a:extLst>
        </xdr:cNvPr>
        <xdr:cNvCxnSpPr/>
      </xdr:nvCxnSpPr>
      <xdr:spPr>
        <a:xfrm>
          <a:off x="9617075" y="1270596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8B2E38E7-D0A6-438D-9AE3-0F5E6AB1255D}"/>
            </a:ext>
          </a:extLst>
        </xdr:cNvPr>
        <xdr:cNvSpPr txBox="1"/>
      </xdr:nvSpPr>
      <xdr:spPr>
        <a:xfrm>
          <a:off x="9729788" y="13475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AFB853A3-42B6-4A99-94FC-40F4D2B38437}"/>
            </a:ext>
          </a:extLst>
        </xdr:cNvPr>
        <xdr:cNvSpPr/>
      </xdr:nvSpPr>
      <xdr:spPr>
        <a:xfrm>
          <a:off x="9655175" y="13614527"/>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792D7DC-37A8-4A21-9C9D-6B41BB47BD88}"/>
            </a:ext>
          </a:extLst>
        </xdr:cNvPr>
        <xdr:cNvSpPr/>
      </xdr:nvSpPr>
      <xdr:spPr>
        <a:xfrm>
          <a:off x="8874125" y="1362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98479E98-423D-48C2-B0A6-DB399F94EABB}"/>
            </a:ext>
          </a:extLst>
        </xdr:cNvPr>
        <xdr:cNvSpPr/>
      </xdr:nvSpPr>
      <xdr:spPr>
        <a:xfrm>
          <a:off x="8056563" y="1361224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767DC5D3-8B90-4C40-B661-106B3C37278E}"/>
            </a:ext>
          </a:extLst>
        </xdr:cNvPr>
        <xdr:cNvSpPr/>
      </xdr:nvSpPr>
      <xdr:spPr>
        <a:xfrm>
          <a:off x="7224713" y="136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1C440C61-1006-4A2B-8BD6-87EF429FF827}"/>
            </a:ext>
          </a:extLst>
        </xdr:cNvPr>
        <xdr:cNvSpPr/>
      </xdr:nvSpPr>
      <xdr:spPr>
        <a:xfrm>
          <a:off x="6407150" y="1361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18679C2-F5C7-4836-B863-87B32F3CFECC}"/>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BF3BE19-F3C2-4F39-A1B3-DD590DF98F02}"/>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C16BC43-B42C-46EC-BB86-39147E023477}"/>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17FC777-683D-4044-B3AD-B3178D9C689B}"/>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0B85224-D040-4CA6-9906-D7F4E93758A0}"/>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359" name="楕円 358">
          <a:extLst>
            <a:ext uri="{FF2B5EF4-FFF2-40B4-BE49-F238E27FC236}">
              <a16:creationId xmlns:a16="http://schemas.microsoft.com/office/drawing/2014/main" id="{9D8FDD5A-2EEF-42C1-BB87-9B787A1EF525}"/>
            </a:ext>
          </a:extLst>
        </xdr:cNvPr>
        <xdr:cNvSpPr/>
      </xdr:nvSpPr>
      <xdr:spPr>
        <a:xfrm>
          <a:off x="9655175" y="138938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360" name="【公営住宅】&#10;一人当たり面積該当値テキスト">
          <a:extLst>
            <a:ext uri="{FF2B5EF4-FFF2-40B4-BE49-F238E27FC236}">
              <a16:creationId xmlns:a16="http://schemas.microsoft.com/office/drawing/2014/main" id="{5E95981B-34B2-4968-9FA2-323AE0E53DD5}"/>
            </a:ext>
          </a:extLst>
        </xdr:cNvPr>
        <xdr:cNvSpPr txBox="1"/>
      </xdr:nvSpPr>
      <xdr:spPr>
        <a:xfrm>
          <a:off x="9729788"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122174</xdr:rowOff>
    </xdr:from>
    <xdr:to>
      <xdr:col>50</xdr:col>
      <xdr:colOff>165100</xdr:colOff>
      <xdr:row>86</xdr:row>
      <xdr:rowOff>52324</xdr:rowOff>
    </xdr:to>
    <xdr:sp macro="" textlink="">
      <xdr:nvSpPr>
        <xdr:cNvPr id="361" name="楕円 360">
          <a:extLst>
            <a:ext uri="{FF2B5EF4-FFF2-40B4-BE49-F238E27FC236}">
              <a16:creationId xmlns:a16="http://schemas.microsoft.com/office/drawing/2014/main" id="{FB374F56-5EBE-4E1E-A6C5-6951C584AEA9}"/>
            </a:ext>
          </a:extLst>
        </xdr:cNvPr>
        <xdr:cNvSpPr/>
      </xdr:nvSpPr>
      <xdr:spPr>
        <a:xfrm>
          <a:off x="8874125" y="1389532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1524</xdr:rowOff>
    </xdr:to>
    <xdr:cxnSp macro="">
      <xdr:nvCxnSpPr>
        <xdr:cNvPr id="362" name="直線コネクタ 361">
          <a:extLst>
            <a:ext uri="{FF2B5EF4-FFF2-40B4-BE49-F238E27FC236}">
              <a16:creationId xmlns:a16="http://schemas.microsoft.com/office/drawing/2014/main" id="{010AFEE8-6AE2-43C3-93F7-6AE32EBF63E8}"/>
            </a:ext>
          </a:extLst>
        </xdr:cNvPr>
        <xdr:cNvCxnSpPr/>
      </xdr:nvCxnSpPr>
      <xdr:spPr>
        <a:xfrm flipV="1">
          <a:off x="8924925" y="13935075"/>
          <a:ext cx="766763"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123698</xdr:rowOff>
    </xdr:from>
    <xdr:to>
      <xdr:col>46</xdr:col>
      <xdr:colOff>38100</xdr:colOff>
      <xdr:row>86</xdr:row>
      <xdr:rowOff>53848</xdr:rowOff>
    </xdr:to>
    <xdr:sp macro="" textlink="">
      <xdr:nvSpPr>
        <xdr:cNvPr id="363" name="楕円 362">
          <a:extLst>
            <a:ext uri="{FF2B5EF4-FFF2-40B4-BE49-F238E27FC236}">
              <a16:creationId xmlns:a16="http://schemas.microsoft.com/office/drawing/2014/main" id="{0385D89A-2B9D-4647-90B7-580C44EC8C99}"/>
            </a:ext>
          </a:extLst>
        </xdr:cNvPr>
        <xdr:cNvSpPr/>
      </xdr:nvSpPr>
      <xdr:spPr>
        <a:xfrm>
          <a:off x="8056563" y="1389684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1524</xdr:rowOff>
    </xdr:from>
    <xdr:to>
      <xdr:col>50</xdr:col>
      <xdr:colOff>114300</xdr:colOff>
      <xdr:row>86</xdr:row>
      <xdr:rowOff>3048</xdr:rowOff>
    </xdr:to>
    <xdr:cxnSp macro="">
      <xdr:nvCxnSpPr>
        <xdr:cNvPr id="364" name="直線コネクタ 363">
          <a:extLst>
            <a:ext uri="{FF2B5EF4-FFF2-40B4-BE49-F238E27FC236}">
              <a16:creationId xmlns:a16="http://schemas.microsoft.com/office/drawing/2014/main" id="{914E201C-DA3A-41D0-88AE-099F4134CADF}"/>
            </a:ext>
          </a:extLst>
        </xdr:cNvPr>
        <xdr:cNvCxnSpPr/>
      </xdr:nvCxnSpPr>
      <xdr:spPr>
        <a:xfrm flipV="1">
          <a:off x="8107363" y="13936599"/>
          <a:ext cx="817562"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65" name="楕円 364">
          <a:extLst>
            <a:ext uri="{FF2B5EF4-FFF2-40B4-BE49-F238E27FC236}">
              <a16:creationId xmlns:a16="http://schemas.microsoft.com/office/drawing/2014/main" id="{DFB2951F-FCDB-4117-ACA1-E7C357A5102E}"/>
            </a:ext>
          </a:extLst>
        </xdr:cNvPr>
        <xdr:cNvSpPr/>
      </xdr:nvSpPr>
      <xdr:spPr>
        <a:xfrm>
          <a:off x="7224713" y="1389761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3048</xdr:rowOff>
    </xdr:from>
    <xdr:to>
      <xdr:col>45</xdr:col>
      <xdr:colOff>177800</xdr:colOff>
      <xdr:row>86</xdr:row>
      <xdr:rowOff>3811</xdr:rowOff>
    </xdr:to>
    <xdr:cxnSp macro="">
      <xdr:nvCxnSpPr>
        <xdr:cNvPr id="366" name="直線コネクタ 365">
          <a:extLst>
            <a:ext uri="{FF2B5EF4-FFF2-40B4-BE49-F238E27FC236}">
              <a16:creationId xmlns:a16="http://schemas.microsoft.com/office/drawing/2014/main" id="{C7ECE0D1-5545-4E7D-AE94-00C7568DD71E}"/>
            </a:ext>
          </a:extLst>
        </xdr:cNvPr>
        <xdr:cNvCxnSpPr/>
      </xdr:nvCxnSpPr>
      <xdr:spPr>
        <a:xfrm flipV="1">
          <a:off x="7275513" y="13938123"/>
          <a:ext cx="8318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125222</xdr:rowOff>
    </xdr:from>
    <xdr:to>
      <xdr:col>36</xdr:col>
      <xdr:colOff>165100</xdr:colOff>
      <xdr:row>86</xdr:row>
      <xdr:rowOff>55372</xdr:rowOff>
    </xdr:to>
    <xdr:sp macro="" textlink="">
      <xdr:nvSpPr>
        <xdr:cNvPr id="367" name="楕円 366">
          <a:extLst>
            <a:ext uri="{FF2B5EF4-FFF2-40B4-BE49-F238E27FC236}">
              <a16:creationId xmlns:a16="http://schemas.microsoft.com/office/drawing/2014/main" id="{16CA942D-5337-441B-BD13-393F3D15567E}"/>
            </a:ext>
          </a:extLst>
        </xdr:cNvPr>
        <xdr:cNvSpPr/>
      </xdr:nvSpPr>
      <xdr:spPr>
        <a:xfrm>
          <a:off x="6407150" y="1389837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4572</xdr:rowOff>
    </xdr:to>
    <xdr:cxnSp macro="">
      <xdr:nvCxnSpPr>
        <xdr:cNvPr id="368" name="直線コネクタ 367">
          <a:extLst>
            <a:ext uri="{FF2B5EF4-FFF2-40B4-BE49-F238E27FC236}">
              <a16:creationId xmlns:a16="http://schemas.microsoft.com/office/drawing/2014/main" id="{3548904C-AA29-4576-810B-55B5283BE2EA}"/>
            </a:ext>
          </a:extLst>
        </xdr:cNvPr>
        <xdr:cNvCxnSpPr/>
      </xdr:nvCxnSpPr>
      <xdr:spPr>
        <a:xfrm flipV="1">
          <a:off x="6457950" y="13938886"/>
          <a:ext cx="817563"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3493BE80-662D-488A-9EAD-B4CA8E02CE9D}"/>
            </a:ext>
          </a:extLst>
        </xdr:cNvPr>
        <xdr:cNvSpPr txBox="1"/>
      </xdr:nvSpPr>
      <xdr:spPr>
        <a:xfrm>
          <a:off x="8691640" y="134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9AD2F1DF-7F5A-4153-90F0-501DA6FC1E59}"/>
            </a:ext>
          </a:extLst>
        </xdr:cNvPr>
        <xdr:cNvSpPr txBox="1"/>
      </xdr:nvSpPr>
      <xdr:spPr>
        <a:xfrm>
          <a:off x="7886777" y="1340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6FC5F57A-81EE-4A44-ACF5-9C869FBD8453}"/>
            </a:ext>
          </a:extLst>
        </xdr:cNvPr>
        <xdr:cNvSpPr txBox="1"/>
      </xdr:nvSpPr>
      <xdr:spPr>
        <a:xfrm>
          <a:off x="7054927" y="134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FEE3E228-1E6C-4F1F-BE6A-36861F07BB6F}"/>
            </a:ext>
          </a:extLst>
        </xdr:cNvPr>
        <xdr:cNvSpPr txBox="1"/>
      </xdr:nvSpPr>
      <xdr:spPr>
        <a:xfrm>
          <a:off x="6237365" y="134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43451</xdr:rowOff>
    </xdr:from>
    <xdr:ext cx="469744" cy="259045"/>
    <xdr:sp macro="" textlink="">
      <xdr:nvSpPr>
        <xdr:cNvPr id="373" name="n_1mainValue【公営住宅】&#10;一人当たり面積">
          <a:extLst>
            <a:ext uri="{FF2B5EF4-FFF2-40B4-BE49-F238E27FC236}">
              <a16:creationId xmlns:a16="http://schemas.microsoft.com/office/drawing/2014/main" id="{BF475DF4-7A82-44A3-9935-C6EE28F8D323}"/>
            </a:ext>
          </a:extLst>
        </xdr:cNvPr>
        <xdr:cNvSpPr txBox="1"/>
      </xdr:nvSpPr>
      <xdr:spPr>
        <a:xfrm>
          <a:off x="8691640" y="1397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44975</xdr:rowOff>
    </xdr:from>
    <xdr:ext cx="469744" cy="259045"/>
    <xdr:sp macro="" textlink="">
      <xdr:nvSpPr>
        <xdr:cNvPr id="374" name="n_2mainValue【公営住宅】&#10;一人当たり面積">
          <a:extLst>
            <a:ext uri="{FF2B5EF4-FFF2-40B4-BE49-F238E27FC236}">
              <a16:creationId xmlns:a16="http://schemas.microsoft.com/office/drawing/2014/main" id="{1168E8B1-487B-4475-9203-3246BB0640B1}"/>
            </a:ext>
          </a:extLst>
        </xdr:cNvPr>
        <xdr:cNvSpPr txBox="1"/>
      </xdr:nvSpPr>
      <xdr:spPr>
        <a:xfrm>
          <a:off x="7886777" y="1398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5" name="n_3mainValue【公営住宅】&#10;一人当たり面積">
          <a:extLst>
            <a:ext uri="{FF2B5EF4-FFF2-40B4-BE49-F238E27FC236}">
              <a16:creationId xmlns:a16="http://schemas.microsoft.com/office/drawing/2014/main" id="{54E261EF-754C-4365-86EC-AAB84D5B3842}"/>
            </a:ext>
          </a:extLst>
        </xdr:cNvPr>
        <xdr:cNvSpPr txBox="1"/>
      </xdr:nvSpPr>
      <xdr:spPr>
        <a:xfrm>
          <a:off x="7054927" y="1398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46499</xdr:rowOff>
    </xdr:from>
    <xdr:ext cx="469744" cy="259045"/>
    <xdr:sp macro="" textlink="">
      <xdr:nvSpPr>
        <xdr:cNvPr id="376" name="n_4mainValue【公営住宅】&#10;一人当たり面積">
          <a:extLst>
            <a:ext uri="{FF2B5EF4-FFF2-40B4-BE49-F238E27FC236}">
              <a16:creationId xmlns:a16="http://schemas.microsoft.com/office/drawing/2014/main" id="{31D98F74-D076-4EAD-806E-86519C47DF84}"/>
            </a:ext>
          </a:extLst>
        </xdr:cNvPr>
        <xdr:cNvSpPr txBox="1"/>
      </xdr:nvSpPr>
      <xdr:spPr>
        <a:xfrm>
          <a:off x="6237365" y="1398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D059904-9C03-44B8-8C8A-ABCA3D5C2355}"/>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560CB9FE-6AB7-466D-BCDD-3D160E5CCB94}"/>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E18EC9B-2D81-47F5-A403-8F0ACCB5DD8C}"/>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185B2B07-7E11-4C9C-94C2-4A25EFFCA744}"/>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858B59F-C041-4516-817F-27FC4AD03453}"/>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5F42525-2600-46DF-99EA-97E404A8EECB}"/>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E0E92ADA-1297-4119-94D6-8FE77C2F8BF1}"/>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855581E-C923-410E-83FD-5F3ECC86DCD6}"/>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CC7C08D6-CC2D-4833-8F2E-7336891A7043}"/>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401D2F52-46CA-4C0C-B066-1D58211B6197}"/>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732F85AF-3883-49DB-BC93-8A135730733F}"/>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85A1BE1A-9B8E-4A93-A86A-7257F8ADB25B}"/>
            </a:ext>
          </a:extLst>
        </xdr:cNvPr>
        <xdr:cNvCxnSpPr/>
      </xdr:nvCxnSpPr>
      <xdr:spPr>
        <a:xfrm>
          <a:off x="70485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80E5857E-18C4-4FA6-8B19-39ADA5EB57FD}"/>
            </a:ext>
          </a:extLst>
        </xdr:cNvPr>
        <xdr:cNvSpPr txBox="1"/>
      </xdr:nvSpPr>
      <xdr:spPr>
        <a:xfrm>
          <a:off x="28053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DA06009C-EFE2-4729-93A9-A9C830F94ACF}"/>
            </a:ext>
          </a:extLst>
        </xdr:cNvPr>
        <xdr:cNvCxnSpPr/>
      </xdr:nvCxnSpPr>
      <xdr:spPr>
        <a:xfrm>
          <a:off x="70485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CDE06BE2-CDD6-4270-A7E9-0D0AD997DD21}"/>
            </a:ext>
          </a:extLst>
        </xdr:cNvPr>
        <xdr:cNvSpPr txBox="1"/>
      </xdr:nvSpPr>
      <xdr:spPr>
        <a:xfrm>
          <a:off x="344654"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3CEE9683-08DF-4233-B847-C645B5F56EA6}"/>
            </a:ext>
          </a:extLst>
        </xdr:cNvPr>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BB69AE5A-B391-43F3-A100-8764BE08D17F}"/>
            </a:ext>
          </a:extLst>
        </xdr:cNvPr>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B7C8326F-12E4-4372-B667-3BAFCDA2E976}"/>
            </a:ext>
          </a:extLst>
        </xdr:cNvPr>
        <xdr:cNvCxnSpPr/>
      </xdr:nvCxnSpPr>
      <xdr:spPr>
        <a:xfrm>
          <a:off x="70485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4ED19CA6-F93A-4DDE-94BA-ED74A9C9DB38}"/>
            </a:ext>
          </a:extLst>
        </xdr:cNvPr>
        <xdr:cNvSpPr txBox="1"/>
      </xdr:nvSpPr>
      <xdr:spPr>
        <a:xfrm>
          <a:off x="344654"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4B76DA23-EEFD-4808-9272-A0AE06CDE073}"/>
            </a:ext>
          </a:extLst>
        </xdr:cNvPr>
        <xdr:cNvCxnSpPr/>
      </xdr:nvCxnSpPr>
      <xdr:spPr>
        <a:xfrm>
          <a:off x="70485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A354CB9B-C5D0-494A-87CA-2AC3EBA51656}"/>
            </a:ext>
          </a:extLst>
        </xdr:cNvPr>
        <xdr:cNvSpPr txBox="1"/>
      </xdr:nvSpPr>
      <xdr:spPr>
        <a:xfrm>
          <a:off x="344654"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3163DEB3-4F95-41DA-AF28-B0EB2D525974}"/>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9AB35D76-9873-4F42-B9A6-CEDDAB565849}"/>
            </a:ext>
          </a:extLst>
        </xdr:cNvPr>
        <xdr:cNvSpPr txBox="1"/>
      </xdr:nvSpPr>
      <xdr:spPr>
        <a:xfrm>
          <a:off x="394486"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E28370C2-3796-46DB-923C-1E35C1ECD4E1}"/>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a:extLst>
            <a:ext uri="{FF2B5EF4-FFF2-40B4-BE49-F238E27FC236}">
              <a16:creationId xmlns:a16="http://schemas.microsoft.com/office/drawing/2014/main" id="{045608B2-5407-498B-AA7A-72D94A7D64B2}"/>
            </a:ext>
          </a:extLst>
        </xdr:cNvPr>
        <xdr:cNvCxnSpPr/>
      </xdr:nvCxnSpPr>
      <xdr:spPr>
        <a:xfrm flipV="1">
          <a:off x="4291965" y="1631251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D9DB9A47-62A0-4676-90D7-27565E0EE48A}"/>
            </a:ext>
          </a:extLst>
        </xdr:cNvPr>
        <xdr:cNvSpPr txBox="1"/>
      </xdr:nvSpPr>
      <xdr:spPr>
        <a:xfrm>
          <a:off x="4330700"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a:extLst>
            <a:ext uri="{FF2B5EF4-FFF2-40B4-BE49-F238E27FC236}">
              <a16:creationId xmlns:a16="http://schemas.microsoft.com/office/drawing/2014/main" id="{A44A5387-1356-4A74-A24C-06DF66AC92AF}"/>
            </a:ext>
          </a:extLst>
        </xdr:cNvPr>
        <xdr:cNvCxnSpPr/>
      </xdr:nvCxnSpPr>
      <xdr:spPr>
        <a:xfrm>
          <a:off x="4217988" y="176784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7F2F2F60-5248-495B-8E78-7D52F97F27A7}"/>
            </a:ext>
          </a:extLst>
        </xdr:cNvPr>
        <xdr:cNvSpPr txBox="1"/>
      </xdr:nvSpPr>
      <xdr:spPr>
        <a:xfrm>
          <a:off x="4330700" y="1608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a:extLst>
            <a:ext uri="{FF2B5EF4-FFF2-40B4-BE49-F238E27FC236}">
              <a16:creationId xmlns:a16="http://schemas.microsoft.com/office/drawing/2014/main" id="{554AC9CD-EFDD-4FC0-ACB2-F246E5CB2C10}"/>
            </a:ext>
          </a:extLst>
        </xdr:cNvPr>
        <xdr:cNvCxnSpPr/>
      </xdr:nvCxnSpPr>
      <xdr:spPr>
        <a:xfrm>
          <a:off x="4217988" y="163125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638E1AB-609B-4C1E-BDAF-A5339577E20A}"/>
            </a:ext>
          </a:extLst>
        </xdr:cNvPr>
        <xdr:cNvSpPr txBox="1"/>
      </xdr:nvSpPr>
      <xdr:spPr>
        <a:xfrm>
          <a:off x="4330700" y="16971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a:extLst>
            <a:ext uri="{FF2B5EF4-FFF2-40B4-BE49-F238E27FC236}">
              <a16:creationId xmlns:a16="http://schemas.microsoft.com/office/drawing/2014/main" id="{2F806595-516D-4115-A002-EBD7D39FE394}"/>
            </a:ext>
          </a:extLst>
        </xdr:cNvPr>
        <xdr:cNvSpPr/>
      </xdr:nvSpPr>
      <xdr:spPr>
        <a:xfrm>
          <a:off x="4241800" y="1699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a:extLst>
            <a:ext uri="{FF2B5EF4-FFF2-40B4-BE49-F238E27FC236}">
              <a16:creationId xmlns:a16="http://schemas.microsoft.com/office/drawing/2014/main" id="{81ACE052-F574-496F-B6FC-9D877FD1667B}"/>
            </a:ext>
          </a:extLst>
        </xdr:cNvPr>
        <xdr:cNvSpPr/>
      </xdr:nvSpPr>
      <xdr:spPr>
        <a:xfrm>
          <a:off x="3475038" y="1692846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a:extLst>
            <a:ext uri="{FF2B5EF4-FFF2-40B4-BE49-F238E27FC236}">
              <a16:creationId xmlns:a16="http://schemas.microsoft.com/office/drawing/2014/main" id="{CF03B89D-E518-4127-8EE9-71210D1E3383}"/>
            </a:ext>
          </a:extLst>
        </xdr:cNvPr>
        <xdr:cNvSpPr/>
      </xdr:nvSpPr>
      <xdr:spPr>
        <a:xfrm>
          <a:off x="2643188" y="169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a:extLst>
            <a:ext uri="{FF2B5EF4-FFF2-40B4-BE49-F238E27FC236}">
              <a16:creationId xmlns:a16="http://schemas.microsoft.com/office/drawing/2014/main" id="{A873BF2E-FAC5-42AB-B737-9C89DEDCC5DA}"/>
            </a:ext>
          </a:extLst>
        </xdr:cNvPr>
        <xdr:cNvSpPr/>
      </xdr:nvSpPr>
      <xdr:spPr>
        <a:xfrm>
          <a:off x="1825625" y="1705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a:extLst>
            <a:ext uri="{FF2B5EF4-FFF2-40B4-BE49-F238E27FC236}">
              <a16:creationId xmlns:a16="http://schemas.microsoft.com/office/drawing/2014/main" id="{31940DB7-02EF-4D83-8B15-6DC1E0EDCD54}"/>
            </a:ext>
          </a:extLst>
        </xdr:cNvPr>
        <xdr:cNvSpPr/>
      </xdr:nvSpPr>
      <xdr:spPr>
        <a:xfrm>
          <a:off x="1008063" y="1703133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93AE1AB-319E-4018-A651-FE703D7D050C}"/>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9B43BF0-5B3B-4545-9EED-38B51347046A}"/>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BCA7A51-7406-41A5-84F5-7FB862B750F3}"/>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EC6FCDD-8AD6-4706-A49D-6A3671EC86DC}"/>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914EB07-F29D-4EFB-8106-5CEC28ED1851}"/>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160655</xdr:rowOff>
    </xdr:from>
    <xdr:to>
      <xdr:col>24</xdr:col>
      <xdr:colOff>114300</xdr:colOff>
      <xdr:row>102</xdr:row>
      <xdr:rowOff>90805</xdr:rowOff>
    </xdr:to>
    <xdr:sp macro="" textlink="">
      <xdr:nvSpPr>
        <xdr:cNvPr id="417" name="楕円 416">
          <a:extLst>
            <a:ext uri="{FF2B5EF4-FFF2-40B4-BE49-F238E27FC236}">
              <a16:creationId xmlns:a16="http://schemas.microsoft.com/office/drawing/2014/main" id="{F1F42998-8DC1-4498-9A4F-BEDD1D3E8AC5}"/>
            </a:ext>
          </a:extLst>
        </xdr:cNvPr>
        <xdr:cNvSpPr/>
      </xdr:nvSpPr>
      <xdr:spPr>
        <a:xfrm>
          <a:off x="42418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12082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C45469B7-E055-4A78-98B3-3E0C1CA05DB3}"/>
            </a:ext>
          </a:extLst>
        </xdr:cNvPr>
        <xdr:cNvSpPr txBox="1"/>
      </xdr:nvSpPr>
      <xdr:spPr>
        <a:xfrm>
          <a:off x="4330700" y="1647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120650</xdr:rowOff>
    </xdr:from>
    <xdr:to>
      <xdr:col>20</xdr:col>
      <xdr:colOff>38100</xdr:colOff>
      <xdr:row>102</xdr:row>
      <xdr:rowOff>50800</xdr:rowOff>
    </xdr:to>
    <xdr:sp macro="" textlink="">
      <xdr:nvSpPr>
        <xdr:cNvPr id="419" name="楕円 418">
          <a:extLst>
            <a:ext uri="{FF2B5EF4-FFF2-40B4-BE49-F238E27FC236}">
              <a16:creationId xmlns:a16="http://schemas.microsoft.com/office/drawing/2014/main" id="{798F2F93-DE61-4B7D-989A-B9E147091EED}"/>
            </a:ext>
          </a:extLst>
        </xdr:cNvPr>
        <xdr:cNvSpPr/>
      </xdr:nvSpPr>
      <xdr:spPr>
        <a:xfrm>
          <a:off x="3475038" y="165798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0</xdr:rowOff>
    </xdr:from>
    <xdr:to>
      <xdr:col>24</xdr:col>
      <xdr:colOff>63500</xdr:colOff>
      <xdr:row>102</xdr:row>
      <xdr:rowOff>40005</xdr:rowOff>
    </xdr:to>
    <xdr:cxnSp macro="">
      <xdr:nvCxnSpPr>
        <xdr:cNvPr id="420" name="直線コネクタ 419">
          <a:extLst>
            <a:ext uri="{FF2B5EF4-FFF2-40B4-BE49-F238E27FC236}">
              <a16:creationId xmlns:a16="http://schemas.microsoft.com/office/drawing/2014/main" id="{67819097-EBF8-4C21-9FA7-CFC5DA74A8BD}"/>
            </a:ext>
          </a:extLst>
        </xdr:cNvPr>
        <xdr:cNvCxnSpPr/>
      </xdr:nvCxnSpPr>
      <xdr:spPr>
        <a:xfrm>
          <a:off x="3525838" y="16630650"/>
          <a:ext cx="766762"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80645</xdr:rowOff>
    </xdr:from>
    <xdr:to>
      <xdr:col>15</xdr:col>
      <xdr:colOff>101600</xdr:colOff>
      <xdr:row>102</xdr:row>
      <xdr:rowOff>10795</xdr:rowOff>
    </xdr:to>
    <xdr:sp macro="" textlink="">
      <xdr:nvSpPr>
        <xdr:cNvPr id="421" name="楕円 420">
          <a:extLst>
            <a:ext uri="{FF2B5EF4-FFF2-40B4-BE49-F238E27FC236}">
              <a16:creationId xmlns:a16="http://schemas.microsoft.com/office/drawing/2014/main" id="{5A4A43D0-1899-41A8-95C9-7612BE198F77}"/>
            </a:ext>
          </a:extLst>
        </xdr:cNvPr>
        <xdr:cNvSpPr/>
      </xdr:nvSpPr>
      <xdr:spPr>
        <a:xfrm>
          <a:off x="2643188" y="165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131445</xdr:rowOff>
    </xdr:from>
    <xdr:to>
      <xdr:col>19</xdr:col>
      <xdr:colOff>177800</xdr:colOff>
      <xdr:row>102</xdr:row>
      <xdr:rowOff>0</xdr:rowOff>
    </xdr:to>
    <xdr:cxnSp macro="">
      <xdr:nvCxnSpPr>
        <xdr:cNvPr id="422" name="直線コネクタ 421">
          <a:extLst>
            <a:ext uri="{FF2B5EF4-FFF2-40B4-BE49-F238E27FC236}">
              <a16:creationId xmlns:a16="http://schemas.microsoft.com/office/drawing/2014/main" id="{62693A6F-FE05-46C5-BC8B-115B3FA696EC}"/>
            </a:ext>
          </a:extLst>
        </xdr:cNvPr>
        <xdr:cNvCxnSpPr/>
      </xdr:nvCxnSpPr>
      <xdr:spPr>
        <a:xfrm>
          <a:off x="2693988" y="16590645"/>
          <a:ext cx="8318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40639</xdr:rowOff>
    </xdr:from>
    <xdr:to>
      <xdr:col>10</xdr:col>
      <xdr:colOff>165100</xdr:colOff>
      <xdr:row>101</xdr:row>
      <xdr:rowOff>142239</xdr:rowOff>
    </xdr:to>
    <xdr:sp macro="" textlink="">
      <xdr:nvSpPr>
        <xdr:cNvPr id="423" name="楕円 422">
          <a:extLst>
            <a:ext uri="{FF2B5EF4-FFF2-40B4-BE49-F238E27FC236}">
              <a16:creationId xmlns:a16="http://schemas.microsoft.com/office/drawing/2014/main" id="{5E7DB318-C2FC-4D0E-BF22-FC813972FDE2}"/>
            </a:ext>
          </a:extLst>
        </xdr:cNvPr>
        <xdr:cNvSpPr/>
      </xdr:nvSpPr>
      <xdr:spPr>
        <a:xfrm>
          <a:off x="1825625" y="164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91439</xdr:rowOff>
    </xdr:from>
    <xdr:to>
      <xdr:col>15</xdr:col>
      <xdr:colOff>50800</xdr:colOff>
      <xdr:row>101</xdr:row>
      <xdr:rowOff>131445</xdr:rowOff>
    </xdr:to>
    <xdr:cxnSp macro="">
      <xdr:nvCxnSpPr>
        <xdr:cNvPr id="424" name="直線コネクタ 423">
          <a:extLst>
            <a:ext uri="{FF2B5EF4-FFF2-40B4-BE49-F238E27FC236}">
              <a16:creationId xmlns:a16="http://schemas.microsoft.com/office/drawing/2014/main" id="{96DE2948-F78D-48AA-8F8C-C19BC00CD9D9}"/>
            </a:ext>
          </a:extLst>
        </xdr:cNvPr>
        <xdr:cNvCxnSpPr/>
      </xdr:nvCxnSpPr>
      <xdr:spPr>
        <a:xfrm>
          <a:off x="1876425" y="16550639"/>
          <a:ext cx="817563"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636</xdr:rowOff>
    </xdr:from>
    <xdr:to>
      <xdr:col>6</xdr:col>
      <xdr:colOff>38100</xdr:colOff>
      <xdr:row>101</xdr:row>
      <xdr:rowOff>102236</xdr:rowOff>
    </xdr:to>
    <xdr:sp macro="" textlink="">
      <xdr:nvSpPr>
        <xdr:cNvPr id="425" name="楕円 424">
          <a:extLst>
            <a:ext uri="{FF2B5EF4-FFF2-40B4-BE49-F238E27FC236}">
              <a16:creationId xmlns:a16="http://schemas.microsoft.com/office/drawing/2014/main" id="{20005813-E1BF-44EC-B825-ACBCEA0D45E4}"/>
            </a:ext>
          </a:extLst>
        </xdr:cNvPr>
        <xdr:cNvSpPr/>
      </xdr:nvSpPr>
      <xdr:spPr>
        <a:xfrm>
          <a:off x="1008063" y="1645983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51436</xdr:rowOff>
    </xdr:from>
    <xdr:to>
      <xdr:col>10</xdr:col>
      <xdr:colOff>114300</xdr:colOff>
      <xdr:row>101</xdr:row>
      <xdr:rowOff>91439</xdr:rowOff>
    </xdr:to>
    <xdr:cxnSp macro="">
      <xdr:nvCxnSpPr>
        <xdr:cNvPr id="426" name="直線コネクタ 425">
          <a:extLst>
            <a:ext uri="{FF2B5EF4-FFF2-40B4-BE49-F238E27FC236}">
              <a16:creationId xmlns:a16="http://schemas.microsoft.com/office/drawing/2014/main" id="{D216D7BD-9F37-408F-AFA7-9E7A15BF654B}"/>
            </a:ext>
          </a:extLst>
        </xdr:cNvPr>
        <xdr:cNvCxnSpPr/>
      </xdr:nvCxnSpPr>
      <xdr:spPr>
        <a:xfrm>
          <a:off x="1058863" y="16510636"/>
          <a:ext cx="817562"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427" name="n_1aveValue【港湾・漁港】&#10;有形固定資産減価償却率">
          <a:extLst>
            <a:ext uri="{FF2B5EF4-FFF2-40B4-BE49-F238E27FC236}">
              <a16:creationId xmlns:a16="http://schemas.microsoft.com/office/drawing/2014/main" id="{605E6765-AA00-4F50-85C5-3102C3F60DCC}"/>
            </a:ext>
          </a:extLst>
        </xdr:cNvPr>
        <xdr:cNvSpPr txBox="1"/>
      </xdr:nvSpPr>
      <xdr:spPr>
        <a:xfrm>
          <a:off x="3324869" y="1702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428" name="n_2aveValue【港湾・漁港】&#10;有形固定資産減価償却率">
          <a:extLst>
            <a:ext uri="{FF2B5EF4-FFF2-40B4-BE49-F238E27FC236}">
              <a16:creationId xmlns:a16="http://schemas.microsoft.com/office/drawing/2014/main" id="{C515517E-CA36-4EF0-934E-16DB5A2C7CCB}"/>
            </a:ext>
          </a:extLst>
        </xdr:cNvPr>
        <xdr:cNvSpPr txBox="1"/>
      </xdr:nvSpPr>
      <xdr:spPr>
        <a:xfrm>
          <a:off x="2505719"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29" name="n_3aveValue【港湾・漁港】&#10;有形固定資産減価償却率">
          <a:extLst>
            <a:ext uri="{FF2B5EF4-FFF2-40B4-BE49-F238E27FC236}">
              <a16:creationId xmlns:a16="http://schemas.microsoft.com/office/drawing/2014/main" id="{F27F2E92-3244-4D74-9265-703D2BE6E003}"/>
            </a:ext>
          </a:extLst>
        </xdr:cNvPr>
        <xdr:cNvSpPr txBox="1"/>
      </xdr:nvSpPr>
      <xdr:spPr>
        <a:xfrm>
          <a:off x="1688157" y="1715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150513</xdr:rowOff>
    </xdr:from>
    <xdr:ext cx="405111" cy="259045"/>
    <xdr:sp macro="" textlink="">
      <xdr:nvSpPr>
        <xdr:cNvPr id="430" name="n_4aveValue【港湾・漁港】&#10;有形固定資産減価償却率">
          <a:extLst>
            <a:ext uri="{FF2B5EF4-FFF2-40B4-BE49-F238E27FC236}">
              <a16:creationId xmlns:a16="http://schemas.microsoft.com/office/drawing/2014/main" id="{94AC5C63-1EB4-4392-9A19-DA44AD2C2D02}"/>
            </a:ext>
          </a:extLst>
        </xdr:cNvPr>
        <xdr:cNvSpPr txBox="1"/>
      </xdr:nvSpPr>
      <xdr:spPr>
        <a:xfrm>
          <a:off x="870594"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67327</xdr:rowOff>
    </xdr:from>
    <xdr:ext cx="405111" cy="259045"/>
    <xdr:sp macro="" textlink="">
      <xdr:nvSpPr>
        <xdr:cNvPr id="431" name="n_1mainValue【港湾・漁港】&#10;有形固定資産減価償却率">
          <a:extLst>
            <a:ext uri="{FF2B5EF4-FFF2-40B4-BE49-F238E27FC236}">
              <a16:creationId xmlns:a16="http://schemas.microsoft.com/office/drawing/2014/main" id="{74755D84-E7B4-4850-9730-E626A664F082}"/>
            </a:ext>
          </a:extLst>
        </xdr:cNvPr>
        <xdr:cNvSpPr txBox="1"/>
      </xdr:nvSpPr>
      <xdr:spPr>
        <a:xfrm>
          <a:off x="3324869" y="1635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27322</xdr:rowOff>
    </xdr:from>
    <xdr:ext cx="405111" cy="259045"/>
    <xdr:sp macro="" textlink="">
      <xdr:nvSpPr>
        <xdr:cNvPr id="432" name="n_2mainValue【港湾・漁港】&#10;有形固定資産減価償却率">
          <a:extLst>
            <a:ext uri="{FF2B5EF4-FFF2-40B4-BE49-F238E27FC236}">
              <a16:creationId xmlns:a16="http://schemas.microsoft.com/office/drawing/2014/main" id="{15E0A282-58D3-486C-8A65-4D16F5F00885}"/>
            </a:ext>
          </a:extLst>
        </xdr:cNvPr>
        <xdr:cNvSpPr txBox="1"/>
      </xdr:nvSpPr>
      <xdr:spPr>
        <a:xfrm>
          <a:off x="2505719" y="1631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158766</xdr:rowOff>
    </xdr:from>
    <xdr:ext cx="405111" cy="259045"/>
    <xdr:sp macro="" textlink="">
      <xdr:nvSpPr>
        <xdr:cNvPr id="433" name="n_3mainValue【港湾・漁港】&#10;有形固定資産減価償却率">
          <a:extLst>
            <a:ext uri="{FF2B5EF4-FFF2-40B4-BE49-F238E27FC236}">
              <a16:creationId xmlns:a16="http://schemas.microsoft.com/office/drawing/2014/main" id="{E8095C9B-CFE5-4E31-9DAC-C40CCD564B65}"/>
            </a:ext>
          </a:extLst>
        </xdr:cNvPr>
        <xdr:cNvSpPr txBox="1"/>
      </xdr:nvSpPr>
      <xdr:spPr>
        <a:xfrm>
          <a:off x="1688157" y="1627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118763</xdr:rowOff>
    </xdr:from>
    <xdr:ext cx="405111" cy="259045"/>
    <xdr:sp macro="" textlink="">
      <xdr:nvSpPr>
        <xdr:cNvPr id="434" name="n_4mainValue【港湾・漁港】&#10;有形固定資産減価償却率">
          <a:extLst>
            <a:ext uri="{FF2B5EF4-FFF2-40B4-BE49-F238E27FC236}">
              <a16:creationId xmlns:a16="http://schemas.microsoft.com/office/drawing/2014/main" id="{853556BF-ED45-46AB-8D89-06C436DBF165}"/>
            </a:ext>
          </a:extLst>
        </xdr:cNvPr>
        <xdr:cNvSpPr txBox="1"/>
      </xdr:nvSpPr>
      <xdr:spPr>
        <a:xfrm>
          <a:off x="870594" y="1623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86B59519-9A26-4729-852E-8A4F19FD38F7}"/>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FCC5C1E8-E2BD-4938-AB60-6D6D6EF72324}"/>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151CFF30-137F-4933-9D49-16B915045D88}"/>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33B0E470-9112-4DCB-869B-82C5499E61B6}"/>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9233B650-1FA2-49A5-8E1E-973727415EF7}"/>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C4D11E50-A8EE-4756-9490-79D2D2974CAE}"/>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3CBDCA22-F92C-4728-902E-9A0591855DBE}"/>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BE4BB4AE-8063-41A6-AEA0-52BB3EC72F01}"/>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C1AC6703-D039-4654-9A61-887B12C1271E}"/>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918642E5-0282-455B-8F77-59CF5F67AAA1}"/>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64987B7D-FCCC-46B6-83C0-35CEB79014BC}"/>
            </a:ext>
          </a:extLst>
        </xdr:cNvPr>
        <xdr:cNvCxnSpPr/>
      </xdr:nvCxnSpPr>
      <xdr:spPr>
        <a:xfrm>
          <a:off x="6118225" y="17811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4E365085-C2D6-46D7-B55E-D882BCD53D2B}"/>
            </a:ext>
          </a:extLst>
        </xdr:cNvPr>
        <xdr:cNvSpPr txBox="1"/>
      </xdr:nvSpPr>
      <xdr:spPr>
        <a:xfrm>
          <a:off x="5883727" y="17669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3EEFFC06-AEDA-4C76-BF72-176B0D74D053}"/>
            </a:ext>
          </a:extLst>
        </xdr:cNvPr>
        <xdr:cNvCxnSpPr/>
      </xdr:nvCxnSpPr>
      <xdr:spPr>
        <a:xfrm>
          <a:off x="6118225" y="17430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a:extLst>
            <a:ext uri="{FF2B5EF4-FFF2-40B4-BE49-F238E27FC236}">
              <a16:creationId xmlns:a16="http://schemas.microsoft.com/office/drawing/2014/main" id="{246D7982-AA12-4B1C-B079-D08297AA7C23}"/>
            </a:ext>
          </a:extLst>
        </xdr:cNvPr>
        <xdr:cNvSpPr txBox="1"/>
      </xdr:nvSpPr>
      <xdr:spPr>
        <a:xfrm>
          <a:off x="5565669" y="1728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C2217B9E-5230-4391-844C-2C4B12CC0E96}"/>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a:extLst>
            <a:ext uri="{FF2B5EF4-FFF2-40B4-BE49-F238E27FC236}">
              <a16:creationId xmlns:a16="http://schemas.microsoft.com/office/drawing/2014/main" id="{6BD21F87-AF23-4062-8B11-07C6E2C392A8}"/>
            </a:ext>
          </a:extLst>
        </xdr:cNvPr>
        <xdr:cNvSpPr txBox="1"/>
      </xdr:nvSpPr>
      <xdr:spPr>
        <a:xfrm>
          <a:off x="5565669" y="1690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58862BC7-1A5A-4CF1-8ACE-6676ECFCDBF9}"/>
            </a:ext>
          </a:extLst>
        </xdr:cNvPr>
        <xdr:cNvCxnSpPr/>
      </xdr:nvCxnSpPr>
      <xdr:spPr>
        <a:xfrm>
          <a:off x="6118225" y="16668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a:extLst>
            <a:ext uri="{FF2B5EF4-FFF2-40B4-BE49-F238E27FC236}">
              <a16:creationId xmlns:a16="http://schemas.microsoft.com/office/drawing/2014/main" id="{B558F075-8B96-4562-808F-E97F27168EF1}"/>
            </a:ext>
          </a:extLst>
        </xdr:cNvPr>
        <xdr:cNvSpPr txBox="1"/>
      </xdr:nvSpPr>
      <xdr:spPr>
        <a:xfrm>
          <a:off x="5565669" y="1652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C5809512-E989-45E7-977D-66B58110C8E6}"/>
            </a:ext>
          </a:extLst>
        </xdr:cNvPr>
        <xdr:cNvCxnSpPr/>
      </xdr:nvCxnSpPr>
      <xdr:spPr>
        <a:xfrm>
          <a:off x="6118225" y="16287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a:extLst>
            <a:ext uri="{FF2B5EF4-FFF2-40B4-BE49-F238E27FC236}">
              <a16:creationId xmlns:a16="http://schemas.microsoft.com/office/drawing/2014/main" id="{73DE0CE2-B265-41F1-AA49-26DC4F2923A0}"/>
            </a:ext>
          </a:extLst>
        </xdr:cNvPr>
        <xdr:cNvSpPr txBox="1"/>
      </xdr:nvSpPr>
      <xdr:spPr>
        <a:xfrm>
          <a:off x="5565669" y="1614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C908131F-4A66-461A-938F-642496D1FC98}"/>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A428531B-30AF-46C9-928F-B441E8518C39}"/>
            </a:ext>
          </a:extLst>
        </xdr:cNvPr>
        <xdr:cNvSpPr txBox="1"/>
      </xdr:nvSpPr>
      <xdr:spPr>
        <a:xfrm>
          <a:off x="5475516" y="1576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6428AF84-323D-41E2-9572-9DC54E2B01DC}"/>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a:extLst>
            <a:ext uri="{FF2B5EF4-FFF2-40B4-BE49-F238E27FC236}">
              <a16:creationId xmlns:a16="http://schemas.microsoft.com/office/drawing/2014/main" id="{611106AE-63F1-4B22-B5AD-F6BBFD86E220}"/>
            </a:ext>
          </a:extLst>
        </xdr:cNvPr>
        <xdr:cNvCxnSpPr/>
      </xdr:nvCxnSpPr>
      <xdr:spPr>
        <a:xfrm flipV="1">
          <a:off x="9691053" y="1634390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FE4340AC-ACE5-4EA3-B5F4-28B4B4498A11}"/>
            </a:ext>
          </a:extLst>
        </xdr:cNvPr>
        <xdr:cNvSpPr txBox="1"/>
      </xdr:nvSpPr>
      <xdr:spPr>
        <a:xfrm>
          <a:off x="9729788" y="1781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a:extLst>
            <a:ext uri="{FF2B5EF4-FFF2-40B4-BE49-F238E27FC236}">
              <a16:creationId xmlns:a16="http://schemas.microsoft.com/office/drawing/2014/main" id="{E889E8F6-6914-42FC-8F26-CC456905EA3C}"/>
            </a:ext>
          </a:extLst>
        </xdr:cNvPr>
        <xdr:cNvCxnSpPr/>
      </xdr:nvCxnSpPr>
      <xdr:spPr>
        <a:xfrm>
          <a:off x="9617075" y="1781066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9533E700-8ABA-435A-ADA3-9AF07B9D0EB2}"/>
            </a:ext>
          </a:extLst>
        </xdr:cNvPr>
        <xdr:cNvSpPr txBox="1"/>
      </xdr:nvSpPr>
      <xdr:spPr>
        <a:xfrm>
          <a:off x="9729788" y="1611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a:extLst>
            <a:ext uri="{FF2B5EF4-FFF2-40B4-BE49-F238E27FC236}">
              <a16:creationId xmlns:a16="http://schemas.microsoft.com/office/drawing/2014/main" id="{BA0F9017-30DE-41E6-955A-73B10F8A3E54}"/>
            </a:ext>
          </a:extLst>
        </xdr:cNvPr>
        <xdr:cNvCxnSpPr/>
      </xdr:nvCxnSpPr>
      <xdr:spPr>
        <a:xfrm>
          <a:off x="9617075" y="1634390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D81A190C-1B7B-4162-BD59-FAB46DC36943}"/>
            </a:ext>
          </a:extLst>
        </xdr:cNvPr>
        <xdr:cNvSpPr txBox="1"/>
      </xdr:nvSpPr>
      <xdr:spPr>
        <a:xfrm>
          <a:off x="9729788" y="17438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a:extLst>
            <a:ext uri="{FF2B5EF4-FFF2-40B4-BE49-F238E27FC236}">
              <a16:creationId xmlns:a16="http://schemas.microsoft.com/office/drawing/2014/main" id="{EBBD7C85-35DE-4B46-8164-6ECB05404512}"/>
            </a:ext>
          </a:extLst>
        </xdr:cNvPr>
        <xdr:cNvSpPr/>
      </xdr:nvSpPr>
      <xdr:spPr>
        <a:xfrm>
          <a:off x="9655175" y="1758677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a:extLst>
            <a:ext uri="{FF2B5EF4-FFF2-40B4-BE49-F238E27FC236}">
              <a16:creationId xmlns:a16="http://schemas.microsoft.com/office/drawing/2014/main" id="{73ABF349-50FB-44D9-8DCD-667C1540721C}"/>
            </a:ext>
          </a:extLst>
        </xdr:cNvPr>
        <xdr:cNvSpPr/>
      </xdr:nvSpPr>
      <xdr:spPr>
        <a:xfrm>
          <a:off x="8874125" y="1745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a:extLst>
            <a:ext uri="{FF2B5EF4-FFF2-40B4-BE49-F238E27FC236}">
              <a16:creationId xmlns:a16="http://schemas.microsoft.com/office/drawing/2014/main" id="{6E874FEA-8727-4DE0-B409-1104BA5A4BEC}"/>
            </a:ext>
          </a:extLst>
        </xdr:cNvPr>
        <xdr:cNvSpPr/>
      </xdr:nvSpPr>
      <xdr:spPr>
        <a:xfrm>
          <a:off x="8056563" y="1745763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a:extLst>
            <a:ext uri="{FF2B5EF4-FFF2-40B4-BE49-F238E27FC236}">
              <a16:creationId xmlns:a16="http://schemas.microsoft.com/office/drawing/2014/main" id="{97730F29-F4C9-440E-BE99-381DD3C49628}"/>
            </a:ext>
          </a:extLst>
        </xdr:cNvPr>
        <xdr:cNvSpPr/>
      </xdr:nvSpPr>
      <xdr:spPr>
        <a:xfrm>
          <a:off x="7224713" y="1753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a:extLst>
            <a:ext uri="{FF2B5EF4-FFF2-40B4-BE49-F238E27FC236}">
              <a16:creationId xmlns:a16="http://schemas.microsoft.com/office/drawing/2014/main" id="{89529EA5-E5FF-43DD-AB48-77BC957F9661}"/>
            </a:ext>
          </a:extLst>
        </xdr:cNvPr>
        <xdr:cNvSpPr/>
      </xdr:nvSpPr>
      <xdr:spPr>
        <a:xfrm>
          <a:off x="6407150" y="1753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A9C807E-0393-46EE-B68E-0943193E2051}"/>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57D6427-E6BC-4939-9A1F-95E0AC1CC53D}"/>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2FB6D7E-469E-4CD2-8069-1206D4FBAFC3}"/>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E4D3B72-6EE7-45CD-84E6-A2E0F19EDF98}"/>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F6F3FB8-B4E7-4CBE-BDD0-91EC45AAD55A}"/>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38112</xdr:rowOff>
    </xdr:from>
    <xdr:to>
      <xdr:col>55</xdr:col>
      <xdr:colOff>50800</xdr:colOff>
      <xdr:row>108</xdr:row>
      <xdr:rowOff>139712</xdr:rowOff>
    </xdr:to>
    <xdr:sp macro="" textlink="">
      <xdr:nvSpPr>
        <xdr:cNvPr id="474" name="楕円 473">
          <a:extLst>
            <a:ext uri="{FF2B5EF4-FFF2-40B4-BE49-F238E27FC236}">
              <a16:creationId xmlns:a16="http://schemas.microsoft.com/office/drawing/2014/main" id="{044BF45F-60FE-47E4-A529-4F376CB231C8}"/>
            </a:ext>
          </a:extLst>
        </xdr:cNvPr>
        <xdr:cNvSpPr/>
      </xdr:nvSpPr>
      <xdr:spPr>
        <a:xfrm>
          <a:off x="9655175" y="1769746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124489</xdr:rowOff>
    </xdr:from>
    <xdr:ext cx="534377" cy="259045"/>
    <xdr:sp macro="" textlink="">
      <xdr:nvSpPr>
        <xdr:cNvPr id="475" name="【港湾・漁港】&#10;一人当たり有形固定資産（償却資産）額該当値テキスト">
          <a:extLst>
            <a:ext uri="{FF2B5EF4-FFF2-40B4-BE49-F238E27FC236}">
              <a16:creationId xmlns:a16="http://schemas.microsoft.com/office/drawing/2014/main" id="{DC90162E-4F63-4E57-B654-131A12AB6485}"/>
            </a:ext>
          </a:extLst>
        </xdr:cNvPr>
        <xdr:cNvSpPr txBox="1"/>
      </xdr:nvSpPr>
      <xdr:spPr>
        <a:xfrm>
          <a:off x="9729788" y="176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38830</xdr:rowOff>
    </xdr:from>
    <xdr:to>
      <xdr:col>50</xdr:col>
      <xdr:colOff>165100</xdr:colOff>
      <xdr:row>108</xdr:row>
      <xdr:rowOff>140430</xdr:rowOff>
    </xdr:to>
    <xdr:sp macro="" textlink="">
      <xdr:nvSpPr>
        <xdr:cNvPr id="476" name="楕円 475">
          <a:extLst>
            <a:ext uri="{FF2B5EF4-FFF2-40B4-BE49-F238E27FC236}">
              <a16:creationId xmlns:a16="http://schemas.microsoft.com/office/drawing/2014/main" id="{64EE324D-A1A9-4ECD-90EC-AE94600884E6}"/>
            </a:ext>
          </a:extLst>
        </xdr:cNvPr>
        <xdr:cNvSpPr/>
      </xdr:nvSpPr>
      <xdr:spPr>
        <a:xfrm>
          <a:off x="8874125" y="1769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88912</xdr:rowOff>
    </xdr:from>
    <xdr:to>
      <xdr:col>55</xdr:col>
      <xdr:colOff>0</xdr:colOff>
      <xdr:row>108</xdr:row>
      <xdr:rowOff>89630</xdr:rowOff>
    </xdr:to>
    <xdr:cxnSp macro="">
      <xdr:nvCxnSpPr>
        <xdr:cNvPr id="477" name="直線コネクタ 476">
          <a:extLst>
            <a:ext uri="{FF2B5EF4-FFF2-40B4-BE49-F238E27FC236}">
              <a16:creationId xmlns:a16="http://schemas.microsoft.com/office/drawing/2014/main" id="{4FC201E6-6A3E-4ABC-88A6-34ABFFE50656}"/>
            </a:ext>
          </a:extLst>
        </xdr:cNvPr>
        <xdr:cNvCxnSpPr/>
      </xdr:nvCxnSpPr>
      <xdr:spPr>
        <a:xfrm flipV="1">
          <a:off x="8924925" y="17748262"/>
          <a:ext cx="766763"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39345</xdr:rowOff>
    </xdr:from>
    <xdr:to>
      <xdr:col>46</xdr:col>
      <xdr:colOff>38100</xdr:colOff>
      <xdr:row>108</xdr:row>
      <xdr:rowOff>140945</xdr:rowOff>
    </xdr:to>
    <xdr:sp macro="" textlink="">
      <xdr:nvSpPr>
        <xdr:cNvPr id="478" name="楕円 477">
          <a:extLst>
            <a:ext uri="{FF2B5EF4-FFF2-40B4-BE49-F238E27FC236}">
              <a16:creationId xmlns:a16="http://schemas.microsoft.com/office/drawing/2014/main" id="{36F92A0E-3C3B-4DD0-8FDA-90D751AEBD25}"/>
            </a:ext>
          </a:extLst>
        </xdr:cNvPr>
        <xdr:cNvSpPr/>
      </xdr:nvSpPr>
      <xdr:spPr>
        <a:xfrm>
          <a:off x="8056563" y="1769869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89630</xdr:rowOff>
    </xdr:from>
    <xdr:to>
      <xdr:col>50</xdr:col>
      <xdr:colOff>114300</xdr:colOff>
      <xdr:row>108</xdr:row>
      <xdr:rowOff>90145</xdr:rowOff>
    </xdr:to>
    <xdr:cxnSp macro="">
      <xdr:nvCxnSpPr>
        <xdr:cNvPr id="479" name="直線コネクタ 478">
          <a:extLst>
            <a:ext uri="{FF2B5EF4-FFF2-40B4-BE49-F238E27FC236}">
              <a16:creationId xmlns:a16="http://schemas.microsoft.com/office/drawing/2014/main" id="{72537EA8-CC52-4166-9DB2-F32363B74B0B}"/>
            </a:ext>
          </a:extLst>
        </xdr:cNvPr>
        <xdr:cNvCxnSpPr/>
      </xdr:nvCxnSpPr>
      <xdr:spPr>
        <a:xfrm flipV="1">
          <a:off x="8107363" y="17748980"/>
          <a:ext cx="817562"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39957</xdr:rowOff>
    </xdr:from>
    <xdr:to>
      <xdr:col>41</xdr:col>
      <xdr:colOff>101600</xdr:colOff>
      <xdr:row>108</xdr:row>
      <xdr:rowOff>141557</xdr:rowOff>
    </xdr:to>
    <xdr:sp macro="" textlink="">
      <xdr:nvSpPr>
        <xdr:cNvPr id="480" name="楕円 479">
          <a:extLst>
            <a:ext uri="{FF2B5EF4-FFF2-40B4-BE49-F238E27FC236}">
              <a16:creationId xmlns:a16="http://schemas.microsoft.com/office/drawing/2014/main" id="{97B5D7E2-F0BC-47F6-ADE4-16294BF0EEAE}"/>
            </a:ext>
          </a:extLst>
        </xdr:cNvPr>
        <xdr:cNvSpPr/>
      </xdr:nvSpPr>
      <xdr:spPr>
        <a:xfrm>
          <a:off x="7224713" y="176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90145</xdr:rowOff>
    </xdr:from>
    <xdr:to>
      <xdr:col>45</xdr:col>
      <xdr:colOff>177800</xdr:colOff>
      <xdr:row>108</xdr:row>
      <xdr:rowOff>90757</xdr:rowOff>
    </xdr:to>
    <xdr:cxnSp macro="">
      <xdr:nvCxnSpPr>
        <xdr:cNvPr id="481" name="直線コネクタ 480">
          <a:extLst>
            <a:ext uri="{FF2B5EF4-FFF2-40B4-BE49-F238E27FC236}">
              <a16:creationId xmlns:a16="http://schemas.microsoft.com/office/drawing/2014/main" id="{2DF4E1A3-4487-4625-B97A-BF542466428E}"/>
            </a:ext>
          </a:extLst>
        </xdr:cNvPr>
        <xdr:cNvCxnSpPr/>
      </xdr:nvCxnSpPr>
      <xdr:spPr>
        <a:xfrm flipV="1">
          <a:off x="7275513" y="17749495"/>
          <a:ext cx="83185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40528</xdr:rowOff>
    </xdr:from>
    <xdr:to>
      <xdr:col>36</xdr:col>
      <xdr:colOff>165100</xdr:colOff>
      <xdr:row>108</xdr:row>
      <xdr:rowOff>142128</xdr:rowOff>
    </xdr:to>
    <xdr:sp macro="" textlink="">
      <xdr:nvSpPr>
        <xdr:cNvPr id="482" name="楕円 481">
          <a:extLst>
            <a:ext uri="{FF2B5EF4-FFF2-40B4-BE49-F238E27FC236}">
              <a16:creationId xmlns:a16="http://schemas.microsoft.com/office/drawing/2014/main" id="{154C228F-1694-4865-9644-B6A6209BF08E}"/>
            </a:ext>
          </a:extLst>
        </xdr:cNvPr>
        <xdr:cNvSpPr/>
      </xdr:nvSpPr>
      <xdr:spPr>
        <a:xfrm>
          <a:off x="6407150" y="176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90757</xdr:rowOff>
    </xdr:from>
    <xdr:to>
      <xdr:col>41</xdr:col>
      <xdr:colOff>50800</xdr:colOff>
      <xdr:row>108</xdr:row>
      <xdr:rowOff>91328</xdr:rowOff>
    </xdr:to>
    <xdr:cxnSp macro="">
      <xdr:nvCxnSpPr>
        <xdr:cNvPr id="483" name="直線コネクタ 482">
          <a:extLst>
            <a:ext uri="{FF2B5EF4-FFF2-40B4-BE49-F238E27FC236}">
              <a16:creationId xmlns:a16="http://schemas.microsoft.com/office/drawing/2014/main" id="{8D10D955-3522-4E36-B145-B0B2C350A28C}"/>
            </a:ext>
          </a:extLst>
        </xdr:cNvPr>
        <xdr:cNvCxnSpPr/>
      </xdr:nvCxnSpPr>
      <xdr:spPr>
        <a:xfrm flipV="1">
          <a:off x="6457950" y="17750107"/>
          <a:ext cx="817563"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7DF88A15-EA72-4F7A-B222-E367DA6161FD}"/>
            </a:ext>
          </a:extLst>
        </xdr:cNvPr>
        <xdr:cNvSpPr txBox="1"/>
      </xdr:nvSpPr>
      <xdr:spPr>
        <a:xfrm>
          <a:off x="8636533" y="1722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87862</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37257825-19AF-4080-AC65-B0F55E702DA3}"/>
            </a:ext>
          </a:extLst>
        </xdr:cNvPr>
        <xdr:cNvSpPr txBox="1"/>
      </xdr:nvSpPr>
      <xdr:spPr>
        <a:xfrm>
          <a:off x="7822145" y="1723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160565</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BBD5C3FF-5C49-4061-A356-06B432063314}"/>
            </a:ext>
          </a:extLst>
        </xdr:cNvPr>
        <xdr:cNvSpPr txBox="1"/>
      </xdr:nvSpPr>
      <xdr:spPr>
        <a:xfrm>
          <a:off x="7004583" y="1730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165605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1D5F9566-257E-4E68-8424-26340B3633EA}"/>
            </a:ext>
          </a:extLst>
        </xdr:cNvPr>
        <xdr:cNvSpPr txBox="1"/>
      </xdr:nvSpPr>
      <xdr:spPr>
        <a:xfrm>
          <a:off x="6172733" y="1731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131557</xdr:rowOff>
    </xdr:from>
    <xdr:ext cx="534377" cy="259045"/>
    <xdr:sp macro="" textlink="">
      <xdr:nvSpPr>
        <xdr:cNvPr id="488" name="n_1mainValue【港湾・漁港】&#10;一人当たり有形固定資産（償却資産）額">
          <a:extLst>
            <a:ext uri="{FF2B5EF4-FFF2-40B4-BE49-F238E27FC236}">
              <a16:creationId xmlns:a16="http://schemas.microsoft.com/office/drawing/2014/main" id="{ABB8825C-9E90-4048-9254-CD857EAD267A}"/>
            </a:ext>
          </a:extLst>
        </xdr:cNvPr>
        <xdr:cNvSpPr txBox="1"/>
      </xdr:nvSpPr>
      <xdr:spPr>
        <a:xfrm>
          <a:off x="8659324" y="1779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132072</xdr:rowOff>
    </xdr:from>
    <xdr:ext cx="534377" cy="259045"/>
    <xdr:sp macro="" textlink="">
      <xdr:nvSpPr>
        <xdr:cNvPr id="489" name="n_2mainValue【港湾・漁港】&#10;一人当たり有形固定資産（償却資産）額">
          <a:extLst>
            <a:ext uri="{FF2B5EF4-FFF2-40B4-BE49-F238E27FC236}">
              <a16:creationId xmlns:a16="http://schemas.microsoft.com/office/drawing/2014/main" id="{75009341-237D-4D6C-AB9B-C88598523730}"/>
            </a:ext>
          </a:extLst>
        </xdr:cNvPr>
        <xdr:cNvSpPr txBox="1"/>
      </xdr:nvSpPr>
      <xdr:spPr>
        <a:xfrm>
          <a:off x="7854461" y="1779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132684</xdr:rowOff>
    </xdr:from>
    <xdr:ext cx="534377" cy="259045"/>
    <xdr:sp macro="" textlink="">
      <xdr:nvSpPr>
        <xdr:cNvPr id="490" name="n_3mainValue【港湾・漁港】&#10;一人当たり有形固定資産（償却資産）額">
          <a:extLst>
            <a:ext uri="{FF2B5EF4-FFF2-40B4-BE49-F238E27FC236}">
              <a16:creationId xmlns:a16="http://schemas.microsoft.com/office/drawing/2014/main" id="{DD7B4342-B2A0-4E8C-81BF-96A346879BD4}"/>
            </a:ext>
          </a:extLst>
        </xdr:cNvPr>
        <xdr:cNvSpPr txBox="1"/>
      </xdr:nvSpPr>
      <xdr:spPr>
        <a:xfrm>
          <a:off x="7036899" y="177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133255</xdr:rowOff>
    </xdr:from>
    <xdr:ext cx="534377" cy="259045"/>
    <xdr:sp macro="" textlink="">
      <xdr:nvSpPr>
        <xdr:cNvPr id="491" name="n_4mainValue【港湾・漁港】&#10;一人当たり有形固定資産（償却資産）額">
          <a:extLst>
            <a:ext uri="{FF2B5EF4-FFF2-40B4-BE49-F238E27FC236}">
              <a16:creationId xmlns:a16="http://schemas.microsoft.com/office/drawing/2014/main" id="{56891E5D-1AEA-4D18-BF7A-91AF215C608B}"/>
            </a:ext>
          </a:extLst>
        </xdr:cNvPr>
        <xdr:cNvSpPr txBox="1"/>
      </xdr:nvSpPr>
      <xdr:spPr>
        <a:xfrm>
          <a:off x="6205049" y="177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64EAE6E3-96CB-400D-BFC8-8207FAB8B04E}"/>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6F322DF-66FC-465E-83C6-CE2FBA7BE20D}"/>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F0DDF53-5C4D-4C4A-A921-39AC5F41FC17}"/>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80715077-89D5-4CAD-B0B4-AAC9C67A0843}"/>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58268BA8-C13C-4079-A067-D7CE811D4C99}"/>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F527B7D9-3910-441B-A657-6C14C5545939}"/>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3809F469-1F9E-46B0-9309-9984A1223657}"/>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A8528C03-3B2E-4836-893C-065C0266F20B}"/>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B05B8400-A787-4DA9-8FD8-AEA9F8BD93AE}"/>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CA37E20A-6CB4-4949-B3C1-4B91C3C47DB5}"/>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D0139A47-A521-4393-AE8F-203C9F82BBFE}"/>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6A96883D-A34B-481B-97DC-C1739211EAEC}"/>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5861BB74-7EA5-4707-843A-E852170BAE2F}"/>
            </a:ext>
          </a:extLst>
        </xdr:cNvPr>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4BF53E4C-E42D-4B9E-8159-C24A225F808E}"/>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97AAA09A-C2B4-40F3-A00B-6FA5316511FF}"/>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49484D73-8F96-4BA2-99A7-A6F9E2D23686}"/>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56D71F3C-85F5-43ED-9B4A-70DA22BCA6C0}"/>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33ADCE5B-5D0C-45E3-9479-DAA3D69995A9}"/>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A0D5FA46-71AF-490D-AC03-38A718A38959}"/>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E6797CF5-260B-4AD0-99C9-691271E2CBE9}"/>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5BB6ADDE-6DB0-4DE8-926C-60A54D89C31C}"/>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73E047C-95C0-4A32-B03B-9653CA9CB463}"/>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A2F472BD-44E7-4BC6-89C9-4F126DB13E28}"/>
            </a:ext>
          </a:extLst>
        </xdr:cNvPr>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5176FB7E-3255-4896-AEF5-A8E7DE6508CC}"/>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a:extLst>
            <a:ext uri="{FF2B5EF4-FFF2-40B4-BE49-F238E27FC236}">
              <a16:creationId xmlns:a16="http://schemas.microsoft.com/office/drawing/2014/main" id="{6593BFC5-1B66-40D5-B943-C7E2ED9678B0}"/>
            </a:ext>
          </a:extLst>
        </xdr:cNvPr>
        <xdr:cNvCxnSpPr/>
      </xdr:nvCxnSpPr>
      <xdr:spPr>
        <a:xfrm flipV="1">
          <a:off x="15104427" y="555117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36804805-F8AE-42D0-B50C-D1CD6F50ED7C}"/>
            </a:ext>
          </a:extLst>
        </xdr:cNvPr>
        <xdr:cNvSpPr txBox="1"/>
      </xdr:nvSpPr>
      <xdr:spPr>
        <a:xfrm>
          <a:off x="15143163"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a:extLst>
            <a:ext uri="{FF2B5EF4-FFF2-40B4-BE49-F238E27FC236}">
              <a16:creationId xmlns:a16="http://schemas.microsoft.com/office/drawing/2014/main" id="{0629B078-AC08-4C1C-A878-69BFCAD1F1B8}"/>
            </a:ext>
          </a:extLst>
        </xdr:cNvPr>
        <xdr:cNvCxnSpPr/>
      </xdr:nvCxnSpPr>
      <xdr:spPr>
        <a:xfrm>
          <a:off x="15016163" y="68427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66B2A9D4-1662-40F3-8BA3-0DDDD9183164}"/>
            </a:ext>
          </a:extLst>
        </xdr:cNvPr>
        <xdr:cNvSpPr txBox="1"/>
      </xdr:nvSpPr>
      <xdr:spPr>
        <a:xfrm>
          <a:off x="15143163"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a:extLst>
            <a:ext uri="{FF2B5EF4-FFF2-40B4-BE49-F238E27FC236}">
              <a16:creationId xmlns:a16="http://schemas.microsoft.com/office/drawing/2014/main" id="{C1FC33C5-00EE-43D7-87A3-4A5A66F81946}"/>
            </a:ext>
          </a:extLst>
        </xdr:cNvPr>
        <xdr:cNvCxnSpPr/>
      </xdr:nvCxnSpPr>
      <xdr:spPr>
        <a:xfrm>
          <a:off x="15016163" y="55511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D062AF37-EEB4-4D03-8918-DAF0CD045F0B}"/>
            </a:ext>
          </a:extLst>
        </xdr:cNvPr>
        <xdr:cNvSpPr txBox="1"/>
      </xdr:nvSpPr>
      <xdr:spPr>
        <a:xfrm>
          <a:off x="15143163" y="5999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a:extLst>
            <a:ext uri="{FF2B5EF4-FFF2-40B4-BE49-F238E27FC236}">
              <a16:creationId xmlns:a16="http://schemas.microsoft.com/office/drawing/2014/main" id="{E4DDE3D6-7B45-4A37-8F7D-1AE481E9FE83}"/>
            </a:ext>
          </a:extLst>
        </xdr:cNvPr>
        <xdr:cNvSpPr/>
      </xdr:nvSpPr>
      <xdr:spPr>
        <a:xfrm>
          <a:off x="15054263" y="61480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a:extLst>
            <a:ext uri="{FF2B5EF4-FFF2-40B4-BE49-F238E27FC236}">
              <a16:creationId xmlns:a16="http://schemas.microsoft.com/office/drawing/2014/main" id="{574C7461-DF22-443D-9956-C114F6946C26}"/>
            </a:ext>
          </a:extLst>
        </xdr:cNvPr>
        <xdr:cNvSpPr/>
      </xdr:nvSpPr>
      <xdr:spPr>
        <a:xfrm>
          <a:off x="14273213" y="615569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a:extLst>
            <a:ext uri="{FF2B5EF4-FFF2-40B4-BE49-F238E27FC236}">
              <a16:creationId xmlns:a16="http://schemas.microsoft.com/office/drawing/2014/main" id="{51D79330-76EA-410D-8C51-E01777C9F7AD}"/>
            </a:ext>
          </a:extLst>
        </xdr:cNvPr>
        <xdr:cNvSpPr/>
      </xdr:nvSpPr>
      <xdr:spPr>
        <a:xfrm>
          <a:off x="13455650" y="60928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a:extLst>
            <a:ext uri="{FF2B5EF4-FFF2-40B4-BE49-F238E27FC236}">
              <a16:creationId xmlns:a16="http://schemas.microsoft.com/office/drawing/2014/main" id="{E737647B-8FDE-4CB2-9D9F-14A116B79FA0}"/>
            </a:ext>
          </a:extLst>
        </xdr:cNvPr>
        <xdr:cNvSpPr/>
      </xdr:nvSpPr>
      <xdr:spPr>
        <a:xfrm>
          <a:off x="12638088" y="611568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a:extLst>
            <a:ext uri="{FF2B5EF4-FFF2-40B4-BE49-F238E27FC236}">
              <a16:creationId xmlns:a16="http://schemas.microsoft.com/office/drawing/2014/main" id="{25362C6D-07FE-4684-A8B9-FB12E01DEC02}"/>
            </a:ext>
          </a:extLst>
        </xdr:cNvPr>
        <xdr:cNvSpPr/>
      </xdr:nvSpPr>
      <xdr:spPr>
        <a:xfrm>
          <a:off x="11806238" y="60890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BF75EA5-1765-41D4-92B6-7E32716FACED}"/>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81DA594-508E-499E-B7A9-7BBED813A2E2}"/>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1B75337-9508-4C56-A407-00EBB82D2BA0}"/>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BE74665-FA46-4060-9FB5-5F28B41B40F7}"/>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B2A966B-CA77-4832-A367-BDEA36C6CE18}"/>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160655</xdr:rowOff>
    </xdr:from>
    <xdr:to>
      <xdr:col>85</xdr:col>
      <xdr:colOff>177800</xdr:colOff>
      <xdr:row>40</xdr:row>
      <xdr:rowOff>90805</xdr:rowOff>
    </xdr:to>
    <xdr:sp macro="" textlink="">
      <xdr:nvSpPr>
        <xdr:cNvPr id="532" name="楕円 531">
          <a:extLst>
            <a:ext uri="{FF2B5EF4-FFF2-40B4-BE49-F238E27FC236}">
              <a16:creationId xmlns:a16="http://schemas.microsoft.com/office/drawing/2014/main" id="{7D2E8B84-2C4C-4A8E-B202-6C528FF9FC46}"/>
            </a:ext>
          </a:extLst>
        </xdr:cNvPr>
        <xdr:cNvSpPr/>
      </xdr:nvSpPr>
      <xdr:spPr>
        <a:xfrm>
          <a:off x="15054263" y="64852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139082</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78367BD3-B26D-4E02-A259-23214D97AE64}"/>
            </a:ext>
          </a:extLst>
        </xdr:cNvPr>
        <xdr:cNvSpPr txBox="1"/>
      </xdr:nvSpPr>
      <xdr:spPr>
        <a:xfrm>
          <a:off x="15143163"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130175</xdr:rowOff>
    </xdr:from>
    <xdr:to>
      <xdr:col>81</xdr:col>
      <xdr:colOff>101600</xdr:colOff>
      <xdr:row>40</xdr:row>
      <xdr:rowOff>60325</xdr:rowOff>
    </xdr:to>
    <xdr:sp macro="" textlink="">
      <xdr:nvSpPr>
        <xdr:cNvPr id="534" name="楕円 533">
          <a:extLst>
            <a:ext uri="{FF2B5EF4-FFF2-40B4-BE49-F238E27FC236}">
              <a16:creationId xmlns:a16="http://schemas.microsoft.com/office/drawing/2014/main" id="{ED85688E-4F03-428A-BA8D-3A2DCD22A4CA}"/>
            </a:ext>
          </a:extLst>
        </xdr:cNvPr>
        <xdr:cNvSpPr/>
      </xdr:nvSpPr>
      <xdr:spPr>
        <a:xfrm>
          <a:off x="14273213" y="6454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xdr:rowOff>
    </xdr:from>
    <xdr:to>
      <xdr:col>85</xdr:col>
      <xdr:colOff>127000</xdr:colOff>
      <xdr:row>40</xdr:row>
      <xdr:rowOff>40005</xdr:rowOff>
    </xdr:to>
    <xdr:cxnSp macro="">
      <xdr:nvCxnSpPr>
        <xdr:cNvPr id="535" name="直線コネクタ 534">
          <a:extLst>
            <a:ext uri="{FF2B5EF4-FFF2-40B4-BE49-F238E27FC236}">
              <a16:creationId xmlns:a16="http://schemas.microsoft.com/office/drawing/2014/main" id="{E2551789-C707-49DA-87D9-AB8CD8440077}"/>
            </a:ext>
          </a:extLst>
        </xdr:cNvPr>
        <xdr:cNvCxnSpPr/>
      </xdr:nvCxnSpPr>
      <xdr:spPr>
        <a:xfrm>
          <a:off x="14324013" y="6496050"/>
          <a:ext cx="7810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65405</xdr:rowOff>
    </xdr:from>
    <xdr:to>
      <xdr:col>76</xdr:col>
      <xdr:colOff>165100</xdr:colOff>
      <xdr:row>39</xdr:row>
      <xdr:rowOff>167005</xdr:rowOff>
    </xdr:to>
    <xdr:sp macro="" textlink="">
      <xdr:nvSpPr>
        <xdr:cNvPr id="536" name="楕円 535">
          <a:extLst>
            <a:ext uri="{FF2B5EF4-FFF2-40B4-BE49-F238E27FC236}">
              <a16:creationId xmlns:a16="http://schemas.microsoft.com/office/drawing/2014/main" id="{16261FC9-CB88-4DB7-882F-0E2027AF5847}"/>
            </a:ext>
          </a:extLst>
        </xdr:cNvPr>
        <xdr:cNvSpPr/>
      </xdr:nvSpPr>
      <xdr:spPr>
        <a:xfrm>
          <a:off x="13455650" y="639000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116205</xdr:rowOff>
    </xdr:from>
    <xdr:to>
      <xdr:col>81</xdr:col>
      <xdr:colOff>50800</xdr:colOff>
      <xdr:row>40</xdr:row>
      <xdr:rowOff>9525</xdr:rowOff>
    </xdr:to>
    <xdr:cxnSp macro="">
      <xdr:nvCxnSpPr>
        <xdr:cNvPr id="537" name="直線コネクタ 536">
          <a:extLst>
            <a:ext uri="{FF2B5EF4-FFF2-40B4-BE49-F238E27FC236}">
              <a16:creationId xmlns:a16="http://schemas.microsoft.com/office/drawing/2014/main" id="{9318B599-4AB5-486D-90BB-F5B93CBE85DA}"/>
            </a:ext>
          </a:extLst>
        </xdr:cNvPr>
        <xdr:cNvCxnSpPr/>
      </xdr:nvCxnSpPr>
      <xdr:spPr>
        <a:xfrm>
          <a:off x="13506450" y="6440805"/>
          <a:ext cx="817563"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538" name="楕円 537">
          <a:extLst>
            <a:ext uri="{FF2B5EF4-FFF2-40B4-BE49-F238E27FC236}">
              <a16:creationId xmlns:a16="http://schemas.microsoft.com/office/drawing/2014/main" id="{0A7E20B0-4228-452E-8BB7-159162BE40F2}"/>
            </a:ext>
          </a:extLst>
        </xdr:cNvPr>
        <xdr:cNvSpPr/>
      </xdr:nvSpPr>
      <xdr:spPr>
        <a:xfrm>
          <a:off x="12638088" y="633476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116205</xdr:rowOff>
    </xdr:to>
    <xdr:cxnSp macro="">
      <xdr:nvCxnSpPr>
        <xdr:cNvPr id="539" name="直線コネクタ 538">
          <a:extLst>
            <a:ext uri="{FF2B5EF4-FFF2-40B4-BE49-F238E27FC236}">
              <a16:creationId xmlns:a16="http://schemas.microsoft.com/office/drawing/2014/main" id="{EFA48D7C-E73E-41B0-95C5-819247AFB95E}"/>
            </a:ext>
          </a:extLst>
        </xdr:cNvPr>
        <xdr:cNvCxnSpPr/>
      </xdr:nvCxnSpPr>
      <xdr:spPr>
        <a:xfrm>
          <a:off x="12688888" y="6385560"/>
          <a:ext cx="817562"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46990</xdr:rowOff>
    </xdr:to>
    <xdr:sp macro="" textlink="">
      <xdr:nvSpPr>
        <xdr:cNvPr id="540" name="楕円 539">
          <a:extLst>
            <a:ext uri="{FF2B5EF4-FFF2-40B4-BE49-F238E27FC236}">
              <a16:creationId xmlns:a16="http://schemas.microsoft.com/office/drawing/2014/main" id="{110782D1-43FE-40F1-9A2B-9FD57195B6D9}"/>
            </a:ext>
          </a:extLst>
        </xdr:cNvPr>
        <xdr:cNvSpPr/>
      </xdr:nvSpPr>
      <xdr:spPr>
        <a:xfrm>
          <a:off x="11806238" y="62795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167640</xdr:rowOff>
    </xdr:from>
    <xdr:to>
      <xdr:col>71</xdr:col>
      <xdr:colOff>177800</xdr:colOff>
      <xdr:row>39</xdr:row>
      <xdr:rowOff>60960</xdr:rowOff>
    </xdr:to>
    <xdr:cxnSp macro="">
      <xdr:nvCxnSpPr>
        <xdr:cNvPr id="541" name="直線コネクタ 540">
          <a:extLst>
            <a:ext uri="{FF2B5EF4-FFF2-40B4-BE49-F238E27FC236}">
              <a16:creationId xmlns:a16="http://schemas.microsoft.com/office/drawing/2014/main" id="{27BA9A4E-C310-4E33-9FED-00E4CBC05A5C}"/>
            </a:ext>
          </a:extLst>
        </xdr:cNvPr>
        <xdr:cNvCxnSpPr/>
      </xdr:nvCxnSpPr>
      <xdr:spPr>
        <a:xfrm>
          <a:off x="11857038" y="6325552"/>
          <a:ext cx="83185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D5E8672F-9182-4D3D-BE5A-418E1C2F656B}"/>
            </a:ext>
          </a:extLst>
        </xdr:cNvPr>
        <xdr:cNvSpPr txBox="1"/>
      </xdr:nvSpPr>
      <xdr:spPr>
        <a:xfrm>
          <a:off x="14123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12E85B25-1AE5-48A9-A8DA-FA1CC2D10702}"/>
            </a:ext>
          </a:extLst>
        </xdr:cNvPr>
        <xdr:cNvSpPr txBox="1"/>
      </xdr:nvSpPr>
      <xdr:spPr>
        <a:xfrm>
          <a:off x="13318182"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1E9BF0A2-2ECB-46CE-842D-FE510B2C2938}"/>
            </a:ext>
          </a:extLst>
        </xdr:cNvPr>
        <xdr:cNvSpPr txBox="1"/>
      </xdr:nvSpPr>
      <xdr:spPr>
        <a:xfrm>
          <a:off x="12500619"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A71C4256-ED16-4641-835D-C36E739F62C9}"/>
            </a:ext>
          </a:extLst>
        </xdr:cNvPr>
        <xdr:cNvSpPr txBox="1"/>
      </xdr:nvSpPr>
      <xdr:spPr>
        <a:xfrm>
          <a:off x="11668769"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51452</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4AADF6C5-9B12-4F12-A7F8-180AD3D4070B}"/>
            </a:ext>
          </a:extLst>
        </xdr:cNvPr>
        <xdr:cNvSpPr txBox="1"/>
      </xdr:nvSpPr>
      <xdr:spPr>
        <a:xfrm>
          <a:off x="14123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158132</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86ED21C8-99CF-4466-AE70-19F19014467D}"/>
            </a:ext>
          </a:extLst>
        </xdr:cNvPr>
        <xdr:cNvSpPr txBox="1"/>
      </xdr:nvSpPr>
      <xdr:spPr>
        <a:xfrm>
          <a:off x="13318182"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63458F28-3B52-4004-9A49-7D594F8AB3ED}"/>
            </a:ext>
          </a:extLst>
        </xdr:cNvPr>
        <xdr:cNvSpPr txBox="1"/>
      </xdr:nvSpPr>
      <xdr:spPr>
        <a:xfrm>
          <a:off x="12500619"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38117</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DA3A2F85-06CB-4AC9-A4A6-B5B1E0CEA19F}"/>
            </a:ext>
          </a:extLst>
        </xdr:cNvPr>
        <xdr:cNvSpPr txBox="1"/>
      </xdr:nvSpPr>
      <xdr:spPr>
        <a:xfrm>
          <a:off x="11668769"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F7A27419-2D29-4EAD-B72B-EAC17243E97A}"/>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92B34898-C1C2-4E59-BA43-60FE3AA0545E}"/>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301F56D2-8D0A-4593-9B1B-C4AF960942B8}"/>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C0804B63-E0FC-4569-B294-98E627BEDC7D}"/>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279C8065-71FA-4725-96C1-BE567A66E361}"/>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106BE37E-2378-486C-9602-083C33C54772}"/>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E4958E78-D96F-4900-9507-AB5A438782EE}"/>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59E38167-C2D9-4523-AC8D-24C2590CE840}"/>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104D8247-5654-42F7-9738-A752C555EB0D}"/>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E8DAE771-7B84-4F27-8EC8-7BFE01C4EA25}"/>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CBEAABB7-2ED9-4DFA-A521-65C8B069ED38}"/>
            </a:ext>
          </a:extLst>
        </xdr:cNvPr>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a:extLst>
            <a:ext uri="{FF2B5EF4-FFF2-40B4-BE49-F238E27FC236}">
              <a16:creationId xmlns:a16="http://schemas.microsoft.com/office/drawing/2014/main" id="{356D73E5-27CF-4A8F-AA7D-B69E28D74B08}"/>
            </a:ext>
          </a:extLst>
        </xdr:cNvPr>
        <xdr:cNvSpPr txBox="1"/>
      </xdr:nvSpPr>
      <xdr:spPr>
        <a:xfrm>
          <a:off x="1649208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85C9754C-B938-41EE-A96E-9713D1C22F88}"/>
            </a:ext>
          </a:extLst>
        </xdr:cNvPr>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a:extLst>
            <a:ext uri="{FF2B5EF4-FFF2-40B4-BE49-F238E27FC236}">
              <a16:creationId xmlns:a16="http://schemas.microsoft.com/office/drawing/2014/main" id="{47C54F33-346E-4E27-96F5-CA861B60AB89}"/>
            </a:ext>
          </a:extLst>
        </xdr:cNvPr>
        <xdr:cNvSpPr txBox="1"/>
      </xdr:nvSpPr>
      <xdr:spPr>
        <a:xfrm>
          <a:off x="16492084"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CEAE43F1-C7D5-4CEA-BEC5-91795D69A5BE}"/>
            </a:ext>
          </a:extLst>
        </xdr:cNvPr>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a:extLst>
            <a:ext uri="{FF2B5EF4-FFF2-40B4-BE49-F238E27FC236}">
              <a16:creationId xmlns:a16="http://schemas.microsoft.com/office/drawing/2014/main" id="{8EA438F0-7CF4-4D83-951A-3362DE09D5A6}"/>
            </a:ext>
          </a:extLst>
        </xdr:cNvPr>
        <xdr:cNvSpPr txBox="1"/>
      </xdr:nvSpPr>
      <xdr:spPr>
        <a:xfrm>
          <a:off x="16492084"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E7819CD7-737E-48E7-81CA-898749AE64D1}"/>
            </a:ext>
          </a:extLst>
        </xdr:cNvPr>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a:extLst>
            <a:ext uri="{FF2B5EF4-FFF2-40B4-BE49-F238E27FC236}">
              <a16:creationId xmlns:a16="http://schemas.microsoft.com/office/drawing/2014/main" id="{2753EDAC-F6BE-4A50-8D60-651F24398FF1}"/>
            </a:ext>
          </a:extLst>
        </xdr:cNvPr>
        <xdr:cNvSpPr txBox="1"/>
      </xdr:nvSpPr>
      <xdr:spPr>
        <a:xfrm>
          <a:off x="16492084"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4D540D72-7CFB-402F-8457-078E8C03C3AE}"/>
            </a:ext>
          </a:extLst>
        </xdr:cNvPr>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a:extLst>
            <a:ext uri="{FF2B5EF4-FFF2-40B4-BE49-F238E27FC236}">
              <a16:creationId xmlns:a16="http://schemas.microsoft.com/office/drawing/2014/main" id="{12EC84F3-E736-49B6-BB9E-737B823C3356}"/>
            </a:ext>
          </a:extLst>
        </xdr:cNvPr>
        <xdr:cNvSpPr txBox="1"/>
      </xdr:nvSpPr>
      <xdr:spPr>
        <a:xfrm>
          <a:off x="16492084"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FE39D8A5-69ED-4C41-89AE-EE760B044FA3}"/>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563A0D25-3901-4789-B297-68D40C90AD6E}"/>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7A9A2DD9-2E22-485A-A465-F43C8DA36421}"/>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a:extLst>
            <a:ext uri="{FF2B5EF4-FFF2-40B4-BE49-F238E27FC236}">
              <a16:creationId xmlns:a16="http://schemas.microsoft.com/office/drawing/2014/main" id="{CC4D1429-B71D-4459-B1D4-1E06269B2413}"/>
            </a:ext>
          </a:extLst>
        </xdr:cNvPr>
        <xdr:cNvCxnSpPr/>
      </xdr:nvCxnSpPr>
      <xdr:spPr>
        <a:xfrm flipV="1">
          <a:off x="20503514" y="541782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A68FEB6B-42B8-4038-A887-B74EDCE96175}"/>
            </a:ext>
          </a:extLst>
        </xdr:cNvPr>
        <xdr:cNvSpPr txBox="1"/>
      </xdr:nvSpPr>
      <xdr:spPr>
        <a:xfrm>
          <a:off x="20542250" y="68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a:extLst>
            <a:ext uri="{FF2B5EF4-FFF2-40B4-BE49-F238E27FC236}">
              <a16:creationId xmlns:a16="http://schemas.microsoft.com/office/drawing/2014/main" id="{121ECADB-8580-4DFE-833E-C47F77385A4C}"/>
            </a:ext>
          </a:extLst>
        </xdr:cNvPr>
        <xdr:cNvCxnSpPr/>
      </xdr:nvCxnSpPr>
      <xdr:spPr>
        <a:xfrm>
          <a:off x="20429538" y="68141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55F58DED-23C7-45C9-BB64-12EB9EC97569}"/>
            </a:ext>
          </a:extLst>
        </xdr:cNvPr>
        <xdr:cNvSpPr txBox="1"/>
      </xdr:nvSpPr>
      <xdr:spPr>
        <a:xfrm>
          <a:off x="20542250" y="52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a:extLst>
            <a:ext uri="{FF2B5EF4-FFF2-40B4-BE49-F238E27FC236}">
              <a16:creationId xmlns:a16="http://schemas.microsoft.com/office/drawing/2014/main" id="{1CE646E4-26C2-492E-A5AF-1F711D1E706F}"/>
            </a:ext>
          </a:extLst>
        </xdr:cNvPr>
        <xdr:cNvCxnSpPr/>
      </xdr:nvCxnSpPr>
      <xdr:spPr>
        <a:xfrm>
          <a:off x="20429538" y="54178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F3F0B785-0DE8-4997-AA44-CEAD697513FF}"/>
            </a:ext>
          </a:extLst>
        </xdr:cNvPr>
        <xdr:cNvSpPr txBox="1"/>
      </xdr:nvSpPr>
      <xdr:spPr>
        <a:xfrm>
          <a:off x="20542250" y="6250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a:extLst>
            <a:ext uri="{FF2B5EF4-FFF2-40B4-BE49-F238E27FC236}">
              <a16:creationId xmlns:a16="http://schemas.microsoft.com/office/drawing/2014/main" id="{D954880B-47C8-42FE-B3D0-4A5A34EAEE10}"/>
            </a:ext>
          </a:extLst>
        </xdr:cNvPr>
        <xdr:cNvSpPr/>
      </xdr:nvSpPr>
      <xdr:spPr>
        <a:xfrm>
          <a:off x="20453350" y="62718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a:extLst>
            <a:ext uri="{FF2B5EF4-FFF2-40B4-BE49-F238E27FC236}">
              <a16:creationId xmlns:a16="http://schemas.microsoft.com/office/drawing/2014/main" id="{AC6A5609-0484-47D9-AC9A-764AEA8FAF79}"/>
            </a:ext>
          </a:extLst>
        </xdr:cNvPr>
        <xdr:cNvSpPr/>
      </xdr:nvSpPr>
      <xdr:spPr>
        <a:xfrm>
          <a:off x="19686588" y="628332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a:extLst>
            <a:ext uri="{FF2B5EF4-FFF2-40B4-BE49-F238E27FC236}">
              <a16:creationId xmlns:a16="http://schemas.microsoft.com/office/drawing/2014/main" id="{43DC0DCE-B97B-47A5-9488-C202302C1B9A}"/>
            </a:ext>
          </a:extLst>
        </xdr:cNvPr>
        <xdr:cNvSpPr/>
      </xdr:nvSpPr>
      <xdr:spPr>
        <a:xfrm>
          <a:off x="18854738" y="62528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a:extLst>
            <a:ext uri="{FF2B5EF4-FFF2-40B4-BE49-F238E27FC236}">
              <a16:creationId xmlns:a16="http://schemas.microsoft.com/office/drawing/2014/main" id="{23097FAA-3435-458C-B05B-F48FE69997CF}"/>
            </a:ext>
          </a:extLst>
        </xdr:cNvPr>
        <xdr:cNvSpPr/>
      </xdr:nvSpPr>
      <xdr:spPr>
        <a:xfrm>
          <a:off x="18037175" y="62604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a:extLst>
            <a:ext uri="{FF2B5EF4-FFF2-40B4-BE49-F238E27FC236}">
              <a16:creationId xmlns:a16="http://schemas.microsoft.com/office/drawing/2014/main" id="{67786F42-73AF-486B-AF09-7AB73AC201E3}"/>
            </a:ext>
          </a:extLst>
        </xdr:cNvPr>
        <xdr:cNvSpPr/>
      </xdr:nvSpPr>
      <xdr:spPr>
        <a:xfrm>
          <a:off x="17219613" y="625665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E376B84-5745-4F26-8007-740B3E99D267}"/>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E567C89-9054-44FB-9009-6EF807274F40}"/>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9C03BB1-8990-48DD-98F7-40DB1B985A1B}"/>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6A0D145-2BA5-42CD-9247-E7D3B3CEB1EF}"/>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5CA90FC-9277-4FBE-A1C3-43B7C7DCC35C}"/>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93980</xdr:rowOff>
    </xdr:from>
    <xdr:to>
      <xdr:col>116</xdr:col>
      <xdr:colOff>114300</xdr:colOff>
      <xdr:row>38</xdr:row>
      <xdr:rowOff>24130</xdr:rowOff>
    </xdr:to>
    <xdr:sp macro="" textlink="">
      <xdr:nvSpPr>
        <xdr:cNvPr id="589" name="楕円 588">
          <a:extLst>
            <a:ext uri="{FF2B5EF4-FFF2-40B4-BE49-F238E27FC236}">
              <a16:creationId xmlns:a16="http://schemas.microsoft.com/office/drawing/2014/main" id="{4F11ED07-DE9F-4C4E-AABC-755B060AEF3F}"/>
            </a:ext>
          </a:extLst>
        </xdr:cNvPr>
        <xdr:cNvSpPr/>
      </xdr:nvSpPr>
      <xdr:spPr>
        <a:xfrm>
          <a:off x="20453350" y="60947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116857</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D4E75226-7082-4414-B159-B445468CEA32}"/>
            </a:ext>
          </a:extLst>
        </xdr:cNvPr>
        <xdr:cNvSpPr txBox="1"/>
      </xdr:nvSpPr>
      <xdr:spPr>
        <a:xfrm>
          <a:off x="20542250" y="59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591" name="楕円 590">
          <a:extLst>
            <a:ext uri="{FF2B5EF4-FFF2-40B4-BE49-F238E27FC236}">
              <a16:creationId xmlns:a16="http://schemas.microsoft.com/office/drawing/2014/main" id="{A4EDD619-B64B-4BD7-9843-D058BC51FB00}"/>
            </a:ext>
          </a:extLst>
        </xdr:cNvPr>
        <xdr:cNvSpPr/>
      </xdr:nvSpPr>
      <xdr:spPr>
        <a:xfrm>
          <a:off x="19686588" y="610616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144780</xdr:rowOff>
    </xdr:from>
    <xdr:to>
      <xdr:col>116</xdr:col>
      <xdr:colOff>63500</xdr:colOff>
      <xdr:row>37</xdr:row>
      <xdr:rowOff>156210</xdr:rowOff>
    </xdr:to>
    <xdr:cxnSp macro="">
      <xdr:nvCxnSpPr>
        <xdr:cNvPr id="592" name="直線コネクタ 591">
          <a:extLst>
            <a:ext uri="{FF2B5EF4-FFF2-40B4-BE49-F238E27FC236}">
              <a16:creationId xmlns:a16="http://schemas.microsoft.com/office/drawing/2014/main" id="{E47CDFE8-EB1B-42BF-949F-2B3C2508FF35}"/>
            </a:ext>
          </a:extLst>
        </xdr:cNvPr>
        <xdr:cNvCxnSpPr/>
      </xdr:nvCxnSpPr>
      <xdr:spPr>
        <a:xfrm flipV="1">
          <a:off x="19737388" y="6145530"/>
          <a:ext cx="766762"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593" name="楕円 592">
          <a:extLst>
            <a:ext uri="{FF2B5EF4-FFF2-40B4-BE49-F238E27FC236}">
              <a16:creationId xmlns:a16="http://schemas.microsoft.com/office/drawing/2014/main" id="{EE7C4E71-63F9-4CC8-AFD1-74BD17ED89D0}"/>
            </a:ext>
          </a:extLst>
        </xdr:cNvPr>
        <xdr:cNvSpPr/>
      </xdr:nvSpPr>
      <xdr:spPr>
        <a:xfrm>
          <a:off x="18854738"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156210</xdr:rowOff>
    </xdr:to>
    <xdr:cxnSp macro="">
      <xdr:nvCxnSpPr>
        <xdr:cNvPr id="594" name="直線コネクタ 593">
          <a:extLst>
            <a:ext uri="{FF2B5EF4-FFF2-40B4-BE49-F238E27FC236}">
              <a16:creationId xmlns:a16="http://schemas.microsoft.com/office/drawing/2014/main" id="{C706722F-5EF2-474E-892C-5827A074AB23}"/>
            </a:ext>
          </a:extLst>
        </xdr:cNvPr>
        <xdr:cNvCxnSpPr/>
      </xdr:nvCxnSpPr>
      <xdr:spPr>
        <a:xfrm>
          <a:off x="18905538" y="6111240"/>
          <a:ext cx="8318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595" name="楕円 594">
          <a:extLst>
            <a:ext uri="{FF2B5EF4-FFF2-40B4-BE49-F238E27FC236}">
              <a16:creationId xmlns:a16="http://schemas.microsoft.com/office/drawing/2014/main" id="{0C5F898E-EBA3-47E9-BA6D-AAF44E35DE94}"/>
            </a:ext>
          </a:extLst>
        </xdr:cNvPr>
        <xdr:cNvSpPr/>
      </xdr:nvSpPr>
      <xdr:spPr>
        <a:xfrm>
          <a:off x="18037175" y="606806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110490</xdr:rowOff>
    </xdr:from>
    <xdr:to>
      <xdr:col>107</xdr:col>
      <xdr:colOff>50800</xdr:colOff>
      <xdr:row>37</xdr:row>
      <xdr:rowOff>118110</xdr:rowOff>
    </xdr:to>
    <xdr:cxnSp macro="">
      <xdr:nvCxnSpPr>
        <xdr:cNvPr id="596" name="直線コネクタ 595">
          <a:extLst>
            <a:ext uri="{FF2B5EF4-FFF2-40B4-BE49-F238E27FC236}">
              <a16:creationId xmlns:a16="http://schemas.microsoft.com/office/drawing/2014/main" id="{6CE80EAA-576C-4338-A7D4-982FF9ACF1DC}"/>
            </a:ext>
          </a:extLst>
        </xdr:cNvPr>
        <xdr:cNvCxnSpPr/>
      </xdr:nvCxnSpPr>
      <xdr:spPr>
        <a:xfrm flipV="1">
          <a:off x="18087975" y="6111240"/>
          <a:ext cx="817563"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74930</xdr:rowOff>
    </xdr:from>
    <xdr:to>
      <xdr:col>98</xdr:col>
      <xdr:colOff>38100</xdr:colOff>
      <xdr:row>38</xdr:row>
      <xdr:rowOff>5080</xdr:rowOff>
    </xdr:to>
    <xdr:sp macro="" textlink="">
      <xdr:nvSpPr>
        <xdr:cNvPr id="597" name="楕円 596">
          <a:extLst>
            <a:ext uri="{FF2B5EF4-FFF2-40B4-BE49-F238E27FC236}">
              <a16:creationId xmlns:a16="http://schemas.microsoft.com/office/drawing/2014/main" id="{3AD1CC42-5394-41E1-80F0-C51464FC7584}"/>
            </a:ext>
          </a:extLst>
        </xdr:cNvPr>
        <xdr:cNvSpPr/>
      </xdr:nvSpPr>
      <xdr:spPr>
        <a:xfrm>
          <a:off x="17219613" y="607568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118110</xdr:rowOff>
    </xdr:from>
    <xdr:to>
      <xdr:col>102</xdr:col>
      <xdr:colOff>114300</xdr:colOff>
      <xdr:row>37</xdr:row>
      <xdr:rowOff>125730</xdr:rowOff>
    </xdr:to>
    <xdr:cxnSp macro="">
      <xdr:nvCxnSpPr>
        <xdr:cNvPr id="598" name="直線コネクタ 597">
          <a:extLst>
            <a:ext uri="{FF2B5EF4-FFF2-40B4-BE49-F238E27FC236}">
              <a16:creationId xmlns:a16="http://schemas.microsoft.com/office/drawing/2014/main" id="{F013D859-AC6C-4245-A4E1-FA07B5038F7F}"/>
            </a:ext>
          </a:extLst>
        </xdr:cNvPr>
        <xdr:cNvCxnSpPr/>
      </xdr:nvCxnSpPr>
      <xdr:spPr>
        <a:xfrm flipV="1">
          <a:off x="17270413" y="6118860"/>
          <a:ext cx="817562"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828F678D-7C65-4757-89FA-34B78E739E8B}"/>
            </a:ext>
          </a:extLst>
        </xdr:cNvPr>
        <xdr:cNvSpPr txBox="1"/>
      </xdr:nvSpPr>
      <xdr:spPr>
        <a:xfrm>
          <a:off x="19504102"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1F7DBD07-B192-41E6-9095-BAECDC7DEF35}"/>
            </a:ext>
          </a:extLst>
        </xdr:cNvPr>
        <xdr:cNvSpPr txBox="1"/>
      </xdr:nvSpPr>
      <xdr:spPr>
        <a:xfrm>
          <a:off x="18684952"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A48CE66D-A5F0-443B-A87F-0D7ECE921663}"/>
            </a:ext>
          </a:extLst>
        </xdr:cNvPr>
        <xdr:cNvSpPr txBox="1"/>
      </xdr:nvSpPr>
      <xdr:spPr>
        <a:xfrm>
          <a:off x="17867390" y="63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2C61D012-999E-44E6-AF6A-809964CD7A17}"/>
            </a:ext>
          </a:extLst>
        </xdr:cNvPr>
        <xdr:cNvSpPr txBox="1"/>
      </xdr:nvSpPr>
      <xdr:spPr>
        <a:xfrm>
          <a:off x="170498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3B085A43-9663-40A0-9DC8-4FAAD662DD57}"/>
            </a:ext>
          </a:extLst>
        </xdr:cNvPr>
        <xdr:cNvSpPr txBox="1"/>
      </xdr:nvSpPr>
      <xdr:spPr>
        <a:xfrm>
          <a:off x="19504102" y="589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D69FF5EF-4B63-462E-B6E7-12017F904974}"/>
            </a:ext>
          </a:extLst>
        </xdr:cNvPr>
        <xdr:cNvSpPr txBox="1"/>
      </xdr:nvSpPr>
      <xdr:spPr>
        <a:xfrm>
          <a:off x="18684952" y="58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67BCD6C1-7D59-4E16-AAF4-63C94227713D}"/>
            </a:ext>
          </a:extLst>
        </xdr:cNvPr>
        <xdr:cNvSpPr txBox="1"/>
      </xdr:nvSpPr>
      <xdr:spPr>
        <a:xfrm>
          <a:off x="17867390" y="585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947C9A77-328F-4BB0-B5E6-B5041220BBDC}"/>
            </a:ext>
          </a:extLst>
        </xdr:cNvPr>
        <xdr:cNvSpPr txBox="1"/>
      </xdr:nvSpPr>
      <xdr:spPr>
        <a:xfrm>
          <a:off x="17049827" y="58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A3619343-6ED3-4FFA-8B3E-39885F7043B2}"/>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84DA5E15-25F3-4596-A1E3-4FA8529E5475}"/>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4D28C340-1033-46C1-8F9B-F95843BE9B15}"/>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E151C361-BB6C-4998-A538-E1DF94B8F319}"/>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BB4EED25-8CFA-4C5C-836E-7BEEED001DEF}"/>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F23FFA20-B7EA-4269-B9BF-B85EEBB34E70}"/>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DC8E97EA-DB49-4C58-8D6C-063CAFE60D95}"/>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9D6849ED-C5D9-42B4-9B4C-C8206A86B9BA}"/>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A4D7C10-372A-43DE-BDF2-F4F942F7997E}"/>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EEE65556-0453-46E2-A730-803F52553EAF}"/>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F54C242E-3CA6-4B55-8F40-9BCEB6F6DDB2}"/>
            </a:ext>
          </a:extLst>
        </xdr:cNvPr>
        <xdr:cNvSpPr txBox="1"/>
      </xdr:nvSpPr>
      <xdr:spPr>
        <a:xfrm>
          <a:off x="11142829"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94F6621A-812A-4BF1-BDC4-8C6CE47775AC}"/>
            </a:ext>
          </a:extLst>
        </xdr:cNvPr>
        <xdr:cNvCxnSpPr/>
      </xdr:nvCxnSpPr>
      <xdr:spPr>
        <a:xfrm>
          <a:off x="11517313"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38998D1F-4EDC-4EDC-9489-E0B4D7BBDCB2}"/>
            </a:ext>
          </a:extLst>
        </xdr:cNvPr>
        <xdr:cNvSpPr txBox="1"/>
      </xdr:nvSpPr>
      <xdr:spPr>
        <a:xfrm>
          <a:off x="11142829" y="1024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95B8AFA4-2EDA-4EC9-A296-91D7ED3C4C93}"/>
            </a:ext>
          </a:extLst>
        </xdr:cNvPr>
        <xdr:cNvCxnSpPr/>
      </xdr:nvCxnSpPr>
      <xdr:spPr>
        <a:xfrm>
          <a:off x="11517313"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57843A01-CD7E-41F1-B761-BA9235DBB671}"/>
            </a:ext>
          </a:extLst>
        </xdr:cNvPr>
        <xdr:cNvSpPr txBox="1"/>
      </xdr:nvSpPr>
      <xdr:spPr>
        <a:xfrm>
          <a:off x="11142829"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D516E8A9-F6CF-4B41-8DEC-B5E58516024B}"/>
            </a:ext>
          </a:extLst>
        </xdr:cNvPr>
        <xdr:cNvCxnSpPr/>
      </xdr:nvCxnSpPr>
      <xdr:spPr>
        <a:xfrm>
          <a:off x="11517313"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AFE6AF22-49ED-4586-8909-9ECC6C60C249}"/>
            </a:ext>
          </a:extLst>
        </xdr:cNvPr>
        <xdr:cNvSpPr txBox="1"/>
      </xdr:nvSpPr>
      <xdr:spPr>
        <a:xfrm>
          <a:off x="11142829"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3260A503-F812-4848-A946-EE7FD644607C}"/>
            </a:ext>
          </a:extLst>
        </xdr:cNvPr>
        <xdr:cNvCxnSpPr/>
      </xdr:nvCxnSpPr>
      <xdr:spPr>
        <a:xfrm>
          <a:off x="11517313"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84F8FB3B-F4D5-414E-92E6-265C648DDE7E}"/>
            </a:ext>
          </a:extLst>
        </xdr:cNvPr>
        <xdr:cNvSpPr txBox="1"/>
      </xdr:nvSpPr>
      <xdr:spPr>
        <a:xfrm>
          <a:off x="11142829"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CC3E044C-C003-47E7-9363-09F4A559AAEB}"/>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4D7E1481-56B9-45FD-9E80-BCE5605DF3DC}"/>
            </a:ext>
          </a:extLst>
        </xdr:cNvPr>
        <xdr:cNvSpPr txBox="1"/>
      </xdr:nvSpPr>
      <xdr:spPr>
        <a:xfrm>
          <a:off x="1114282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EBB7CE6F-17B7-4E41-B74D-076EE0E829C0}"/>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a:extLst>
            <a:ext uri="{FF2B5EF4-FFF2-40B4-BE49-F238E27FC236}">
              <a16:creationId xmlns:a16="http://schemas.microsoft.com/office/drawing/2014/main" id="{C93F067B-2465-4639-B40E-3A81B374E279}"/>
            </a:ext>
          </a:extLst>
        </xdr:cNvPr>
        <xdr:cNvCxnSpPr/>
      </xdr:nvCxnSpPr>
      <xdr:spPr>
        <a:xfrm flipV="1">
          <a:off x="15104427" y="9004554"/>
          <a:ext cx="0" cy="138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5C2EB3FC-56C8-4BBB-A731-5128FF8E2898}"/>
            </a:ext>
          </a:extLst>
        </xdr:cNvPr>
        <xdr:cNvSpPr txBox="1"/>
      </xdr:nvSpPr>
      <xdr:spPr>
        <a:xfrm>
          <a:off x="15143163" y="103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a:extLst>
            <a:ext uri="{FF2B5EF4-FFF2-40B4-BE49-F238E27FC236}">
              <a16:creationId xmlns:a16="http://schemas.microsoft.com/office/drawing/2014/main" id="{2C628A82-D42F-425B-8AB2-3BC743A602B3}"/>
            </a:ext>
          </a:extLst>
        </xdr:cNvPr>
        <xdr:cNvCxnSpPr/>
      </xdr:nvCxnSpPr>
      <xdr:spPr>
        <a:xfrm>
          <a:off x="15016163" y="1039101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21FB9E6B-B2A3-4C35-B325-BC430B01F8C8}"/>
            </a:ext>
          </a:extLst>
        </xdr:cNvPr>
        <xdr:cNvSpPr txBox="1"/>
      </xdr:nvSpPr>
      <xdr:spPr>
        <a:xfrm>
          <a:off x="15143163" y="8789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a:extLst>
            <a:ext uri="{FF2B5EF4-FFF2-40B4-BE49-F238E27FC236}">
              <a16:creationId xmlns:a16="http://schemas.microsoft.com/office/drawing/2014/main" id="{361742AF-F34B-48D1-8F32-0B60D1A49A61}"/>
            </a:ext>
          </a:extLst>
        </xdr:cNvPr>
        <xdr:cNvCxnSpPr/>
      </xdr:nvCxnSpPr>
      <xdr:spPr>
        <a:xfrm>
          <a:off x="15016163" y="900455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46B4DB0E-60D1-48D3-B395-98C2FF276AC0}"/>
            </a:ext>
          </a:extLst>
        </xdr:cNvPr>
        <xdr:cNvSpPr txBox="1"/>
      </xdr:nvSpPr>
      <xdr:spPr>
        <a:xfrm>
          <a:off x="15143163" y="9666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a:extLst>
            <a:ext uri="{FF2B5EF4-FFF2-40B4-BE49-F238E27FC236}">
              <a16:creationId xmlns:a16="http://schemas.microsoft.com/office/drawing/2014/main" id="{1C3B8EA7-885B-4AEC-860E-74BCC0F9C4CA}"/>
            </a:ext>
          </a:extLst>
        </xdr:cNvPr>
        <xdr:cNvSpPr/>
      </xdr:nvSpPr>
      <xdr:spPr>
        <a:xfrm>
          <a:off x="15054263" y="968832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6" name="フローチャート: 判断 635">
          <a:extLst>
            <a:ext uri="{FF2B5EF4-FFF2-40B4-BE49-F238E27FC236}">
              <a16:creationId xmlns:a16="http://schemas.microsoft.com/office/drawing/2014/main" id="{03813A85-8FFF-4EE0-AB42-845CFCC4D527}"/>
            </a:ext>
          </a:extLst>
        </xdr:cNvPr>
        <xdr:cNvSpPr/>
      </xdr:nvSpPr>
      <xdr:spPr>
        <a:xfrm>
          <a:off x="14273213" y="971575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7" name="フローチャート: 判断 636">
          <a:extLst>
            <a:ext uri="{FF2B5EF4-FFF2-40B4-BE49-F238E27FC236}">
              <a16:creationId xmlns:a16="http://schemas.microsoft.com/office/drawing/2014/main" id="{02045498-F9DD-430A-92F6-C24BCB86B560}"/>
            </a:ext>
          </a:extLst>
        </xdr:cNvPr>
        <xdr:cNvSpPr/>
      </xdr:nvSpPr>
      <xdr:spPr>
        <a:xfrm>
          <a:off x="13455650" y="966546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a:extLst>
            <a:ext uri="{FF2B5EF4-FFF2-40B4-BE49-F238E27FC236}">
              <a16:creationId xmlns:a16="http://schemas.microsoft.com/office/drawing/2014/main" id="{6DAACD1D-77E8-44F6-8CB6-F0FCEC67E44B}"/>
            </a:ext>
          </a:extLst>
        </xdr:cNvPr>
        <xdr:cNvSpPr/>
      </xdr:nvSpPr>
      <xdr:spPr>
        <a:xfrm>
          <a:off x="12638088" y="964260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39" name="フローチャート: 判断 638">
          <a:extLst>
            <a:ext uri="{FF2B5EF4-FFF2-40B4-BE49-F238E27FC236}">
              <a16:creationId xmlns:a16="http://schemas.microsoft.com/office/drawing/2014/main" id="{86D72121-B0CF-4638-93AD-00E1FCF075B0}"/>
            </a:ext>
          </a:extLst>
        </xdr:cNvPr>
        <xdr:cNvSpPr/>
      </xdr:nvSpPr>
      <xdr:spPr>
        <a:xfrm>
          <a:off x="11806238" y="960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F504E450-E817-44F5-B210-A2315E349C49}"/>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2E69771-A46E-4F8D-B61C-BE40345F323A}"/>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333D5DF-C058-4B0C-96BC-6C40DCCF4F0B}"/>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C8B1DE0-37D0-4894-BF1C-1146B5247AD5}"/>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A7F037F-1C78-4ED2-A193-BD284F95907F}"/>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88646</xdr:rowOff>
    </xdr:from>
    <xdr:to>
      <xdr:col>85</xdr:col>
      <xdr:colOff>177800</xdr:colOff>
      <xdr:row>56</xdr:row>
      <xdr:rowOff>18796</xdr:rowOff>
    </xdr:to>
    <xdr:sp macro="" textlink="">
      <xdr:nvSpPr>
        <xdr:cNvPr id="645" name="楕円 644">
          <a:extLst>
            <a:ext uri="{FF2B5EF4-FFF2-40B4-BE49-F238E27FC236}">
              <a16:creationId xmlns:a16="http://schemas.microsoft.com/office/drawing/2014/main" id="{C553981E-0948-443A-8B41-41BEA2E9407C}"/>
            </a:ext>
          </a:extLst>
        </xdr:cNvPr>
        <xdr:cNvSpPr/>
      </xdr:nvSpPr>
      <xdr:spPr>
        <a:xfrm>
          <a:off x="15054263" y="900404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3573</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FA91C45-087D-4A30-AE3B-93B85CBAB845}"/>
            </a:ext>
          </a:extLst>
        </xdr:cNvPr>
        <xdr:cNvSpPr txBox="1"/>
      </xdr:nvSpPr>
      <xdr:spPr>
        <a:xfrm>
          <a:off x="15143163" y="891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22352</xdr:rowOff>
    </xdr:from>
    <xdr:to>
      <xdr:col>81</xdr:col>
      <xdr:colOff>101600</xdr:colOff>
      <xdr:row>56</xdr:row>
      <xdr:rowOff>123952</xdr:rowOff>
    </xdr:to>
    <xdr:sp macro="" textlink="">
      <xdr:nvSpPr>
        <xdr:cNvPr id="647" name="楕円 646">
          <a:extLst>
            <a:ext uri="{FF2B5EF4-FFF2-40B4-BE49-F238E27FC236}">
              <a16:creationId xmlns:a16="http://schemas.microsoft.com/office/drawing/2014/main" id="{6B7F0DF0-00C2-4A54-BC2F-E9E9B387575C}"/>
            </a:ext>
          </a:extLst>
        </xdr:cNvPr>
        <xdr:cNvSpPr/>
      </xdr:nvSpPr>
      <xdr:spPr>
        <a:xfrm>
          <a:off x="14273213" y="90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139446</xdr:rowOff>
    </xdr:from>
    <xdr:to>
      <xdr:col>85</xdr:col>
      <xdr:colOff>127000</xdr:colOff>
      <xdr:row>56</xdr:row>
      <xdr:rowOff>73152</xdr:rowOff>
    </xdr:to>
    <xdr:cxnSp macro="">
      <xdr:nvCxnSpPr>
        <xdr:cNvPr id="648" name="直線コネクタ 647">
          <a:extLst>
            <a:ext uri="{FF2B5EF4-FFF2-40B4-BE49-F238E27FC236}">
              <a16:creationId xmlns:a16="http://schemas.microsoft.com/office/drawing/2014/main" id="{8A4FCEBE-8480-41FC-8C11-A4CB1D5CB372}"/>
            </a:ext>
          </a:extLst>
        </xdr:cNvPr>
        <xdr:cNvCxnSpPr/>
      </xdr:nvCxnSpPr>
      <xdr:spPr>
        <a:xfrm flipV="1">
          <a:off x="14324013" y="9054846"/>
          <a:ext cx="78105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138938</xdr:rowOff>
    </xdr:from>
    <xdr:to>
      <xdr:col>76</xdr:col>
      <xdr:colOff>165100</xdr:colOff>
      <xdr:row>56</xdr:row>
      <xdr:rowOff>69088</xdr:rowOff>
    </xdr:to>
    <xdr:sp macro="" textlink="">
      <xdr:nvSpPr>
        <xdr:cNvPr id="649" name="楕円 648">
          <a:extLst>
            <a:ext uri="{FF2B5EF4-FFF2-40B4-BE49-F238E27FC236}">
              <a16:creationId xmlns:a16="http://schemas.microsoft.com/office/drawing/2014/main" id="{046C05A3-4812-450E-B69A-7B4F283B0D5A}"/>
            </a:ext>
          </a:extLst>
        </xdr:cNvPr>
        <xdr:cNvSpPr/>
      </xdr:nvSpPr>
      <xdr:spPr>
        <a:xfrm>
          <a:off x="13455650" y="905433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18288</xdr:rowOff>
    </xdr:from>
    <xdr:to>
      <xdr:col>81</xdr:col>
      <xdr:colOff>50800</xdr:colOff>
      <xdr:row>56</xdr:row>
      <xdr:rowOff>73152</xdr:rowOff>
    </xdr:to>
    <xdr:cxnSp macro="">
      <xdr:nvCxnSpPr>
        <xdr:cNvPr id="650" name="直線コネクタ 649">
          <a:extLst>
            <a:ext uri="{FF2B5EF4-FFF2-40B4-BE49-F238E27FC236}">
              <a16:creationId xmlns:a16="http://schemas.microsoft.com/office/drawing/2014/main" id="{56B837CF-E349-41C9-8BD8-47842656B700}"/>
            </a:ext>
          </a:extLst>
        </xdr:cNvPr>
        <xdr:cNvCxnSpPr/>
      </xdr:nvCxnSpPr>
      <xdr:spPr>
        <a:xfrm>
          <a:off x="13506450" y="9095613"/>
          <a:ext cx="817563"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1778</xdr:rowOff>
    </xdr:from>
    <xdr:to>
      <xdr:col>72</xdr:col>
      <xdr:colOff>38100</xdr:colOff>
      <xdr:row>55</xdr:row>
      <xdr:rowOff>103378</xdr:rowOff>
    </xdr:to>
    <xdr:sp macro="" textlink="">
      <xdr:nvSpPr>
        <xdr:cNvPr id="651" name="楕円 650">
          <a:extLst>
            <a:ext uri="{FF2B5EF4-FFF2-40B4-BE49-F238E27FC236}">
              <a16:creationId xmlns:a16="http://schemas.microsoft.com/office/drawing/2014/main" id="{C29D58D8-2885-45F9-949F-E410B3B26E7E}"/>
            </a:ext>
          </a:extLst>
        </xdr:cNvPr>
        <xdr:cNvSpPr/>
      </xdr:nvSpPr>
      <xdr:spPr>
        <a:xfrm>
          <a:off x="12638088" y="891717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52578</xdr:rowOff>
    </xdr:from>
    <xdr:to>
      <xdr:col>76</xdr:col>
      <xdr:colOff>114300</xdr:colOff>
      <xdr:row>56</xdr:row>
      <xdr:rowOff>18288</xdr:rowOff>
    </xdr:to>
    <xdr:cxnSp macro="">
      <xdr:nvCxnSpPr>
        <xdr:cNvPr id="652" name="直線コネクタ 651">
          <a:extLst>
            <a:ext uri="{FF2B5EF4-FFF2-40B4-BE49-F238E27FC236}">
              <a16:creationId xmlns:a16="http://schemas.microsoft.com/office/drawing/2014/main" id="{DA29C72C-904F-4AB9-A816-B61872CBED9D}"/>
            </a:ext>
          </a:extLst>
        </xdr:cNvPr>
        <xdr:cNvCxnSpPr/>
      </xdr:nvCxnSpPr>
      <xdr:spPr>
        <a:xfrm>
          <a:off x="12688888" y="8967978"/>
          <a:ext cx="817562"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38354</xdr:rowOff>
    </xdr:from>
    <xdr:to>
      <xdr:col>67</xdr:col>
      <xdr:colOff>101600</xdr:colOff>
      <xdr:row>55</xdr:row>
      <xdr:rowOff>139954</xdr:rowOff>
    </xdr:to>
    <xdr:sp macro="" textlink="">
      <xdr:nvSpPr>
        <xdr:cNvPr id="653" name="楕円 652">
          <a:extLst>
            <a:ext uri="{FF2B5EF4-FFF2-40B4-BE49-F238E27FC236}">
              <a16:creationId xmlns:a16="http://schemas.microsoft.com/office/drawing/2014/main" id="{70A9CEBE-92C7-441F-A8B0-0965A85AD236}"/>
            </a:ext>
          </a:extLst>
        </xdr:cNvPr>
        <xdr:cNvSpPr/>
      </xdr:nvSpPr>
      <xdr:spPr>
        <a:xfrm>
          <a:off x="11806238" y="89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52578</xdr:rowOff>
    </xdr:from>
    <xdr:to>
      <xdr:col>71</xdr:col>
      <xdr:colOff>177800</xdr:colOff>
      <xdr:row>55</xdr:row>
      <xdr:rowOff>89154</xdr:rowOff>
    </xdr:to>
    <xdr:cxnSp macro="">
      <xdr:nvCxnSpPr>
        <xdr:cNvPr id="654" name="直線コネクタ 653">
          <a:extLst>
            <a:ext uri="{FF2B5EF4-FFF2-40B4-BE49-F238E27FC236}">
              <a16:creationId xmlns:a16="http://schemas.microsoft.com/office/drawing/2014/main" id="{DC3AE4A6-6603-4757-90A1-395D832ED0EB}"/>
            </a:ext>
          </a:extLst>
        </xdr:cNvPr>
        <xdr:cNvCxnSpPr/>
      </xdr:nvCxnSpPr>
      <xdr:spPr>
        <a:xfrm flipV="1">
          <a:off x="11857038" y="8967978"/>
          <a:ext cx="8318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55" name="n_1aveValue【学校施設】&#10;有形固定資産減価償却率">
          <a:extLst>
            <a:ext uri="{FF2B5EF4-FFF2-40B4-BE49-F238E27FC236}">
              <a16:creationId xmlns:a16="http://schemas.microsoft.com/office/drawing/2014/main" id="{659E862D-BA9D-4238-97B5-548E3D1A0171}"/>
            </a:ext>
          </a:extLst>
        </xdr:cNvPr>
        <xdr:cNvSpPr txBox="1"/>
      </xdr:nvSpPr>
      <xdr:spPr>
        <a:xfrm>
          <a:off x="14123044" y="979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56" name="n_2aveValue【学校施設】&#10;有形固定資産減価償却率">
          <a:extLst>
            <a:ext uri="{FF2B5EF4-FFF2-40B4-BE49-F238E27FC236}">
              <a16:creationId xmlns:a16="http://schemas.microsoft.com/office/drawing/2014/main" id="{F20C374D-B9D1-4F65-8EA8-DE1F4AB64AE3}"/>
            </a:ext>
          </a:extLst>
        </xdr:cNvPr>
        <xdr:cNvSpPr txBox="1"/>
      </xdr:nvSpPr>
      <xdr:spPr>
        <a:xfrm>
          <a:off x="13318182" y="974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657" name="n_3aveValue【学校施設】&#10;有形固定資産減価償却率">
          <a:extLst>
            <a:ext uri="{FF2B5EF4-FFF2-40B4-BE49-F238E27FC236}">
              <a16:creationId xmlns:a16="http://schemas.microsoft.com/office/drawing/2014/main" id="{316C89FE-9F9F-475B-B21A-31BA9B001160}"/>
            </a:ext>
          </a:extLst>
        </xdr:cNvPr>
        <xdr:cNvSpPr txBox="1"/>
      </xdr:nvSpPr>
      <xdr:spPr>
        <a:xfrm>
          <a:off x="12500619" y="9725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658" name="n_4aveValue【学校施設】&#10;有形固定資産減価償却率">
          <a:extLst>
            <a:ext uri="{FF2B5EF4-FFF2-40B4-BE49-F238E27FC236}">
              <a16:creationId xmlns:a16="http://schemas.microsoft.com/office/drawing/2014/main" id="{5BA68641-84A1-4272-86AF-E164866F7D53}"/>
            </a:ext>
          </a:extLst>
        </xdr:cNvPr>
        <xdr:cNvSpPr txBox="1"/>
      </xdr:nvSpPr>
      <xdr:spPr>
        <a:xfrm>
          <a:off x="11668769" y="969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140479</xdr:rowOff>
    </xdr:from>
    <xdr:ext cx="405111" cy="259045"/>
    <xdr:sp macro="" textlink="">
      <xdr:nvSpPr>
        <xdr:cNvPr id="659" name="n_1mainValue【学校施設】&#10;有形固定資産減価償却率">
          <a:extLst>
            <a:ext uri="{FF2B5EF4-FFF2-40B4-BE49-F238E27FC236}">
              <a16:creationId xmlns:a16="http://schemas.microsoft.com/office/drawing/2014/main" id="{B8F27BCC-8DD4-4486-A90A-D5E07564C268}"/>
            </a:ext>
          </a:extLst>
        </xdr:cNvPr>
        <xdr:cNvSpPr txBox="1"/>
      </xdr:nvSpPr>
      <xdr:spPr>
        <a:xfrm>
          <a:off x="14123044" y="88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85615</xdr:rowOff>
    </xdr:from>
    <xdr:ext cx="405111" cy="259045"/>
    <xdr:sp macro="" textlink="">
      <xdr:nvSpPr>
        <xdr:cNvPr id="660" name="n_2mainValue【学校施設】&#10;有形固定資産減価償却率">
          <a:extLst>
            <a:ext uri="{FF2B5EF4-FFF2-40B4-BE49-F238E27FC236}">
              <a16:creationId xmlns:a16="http://schemas.microsoft.com/office/drawing/2014/main" id="{C225EC4F-27AE-40DB-8526-5C910C22AC74}"/>
            </a:ext>
          </a:extLst>
        </xdr:cNvPr>
        <xdr:cNvSpPr txBox="1"/>
      </xdr:nvSpPr>
      <xdr:spPr>
        <a:xfrm>
          <a:off x="13318182" y="883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119905</xdr:rowOff>
    </xdr:from>
    <xdr:ext cx="405111" cy="259045"/>
    <xdr:sp macro="" textlink="">
      <xdr:nvSpPr>
        <xdr:cNvPr id="661" name="n_3mainValue【学校施設】&#10;有形固定資産減価償却率">
          <a:extLst>
            <a:ext uri="{FF2B5EF4-FFF2-40B4-BE49-F238E27FC236}">
              <a16:creationId xmlns:a16="http://schemas.microsoft.com/office/drawing/2014/main" id="{EE6175B9-FA44-4307-A57B-31E96B7AA8DD}"/>
            </a:ext>
          </a:extLst>
        </xdr:cNvPr>
        <xdr:cNvSpPr txBox="1"/>
      </xdr:nvSpPr>
      <xdr:spPr>
        <a:xfrm>
          <a:off x="12500619" y="871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156481</xdr:rowOff>
    </xdr:from>
    <xdr:ext cx="405111" cy="259045"/>
    <xdr:sp macro="" textlink="">
      <xdr:nvSpPr>
        <xdr:cNvPr id="662" name="n_4mainValue【学校施設】&#10;有形固定資産減価償却率">
          <a:extLst>
            <a:ext uri="{FF2B5EF4-FFF2-40B4-BE49-F238E27FC236}">
              <a16:creationId xmlns:a16="http://schemas.microsoft.com/office/drawing/2014/main" id="{D51C21A8-9031-401E-A8FA-02997A2EFD16}"/>
            </a:ext>
          </a:extLst>
        </xdr:cNvPr>
        <xdr:cNvSpPr txBox="1"/>
      </xdr:nvSpPr>
      <xdr:spPr>
        <a:xfrm>
          <a:off x="11668769" y="874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F05C19B6-F50C-4A59-889B-51EB7356D034}"/>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6DDFBCCE-7CB5-4635-89CF-21FFB73F8DC1}"/>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27F85639-90E7-4128-B6CE-260757EC3F88}"/>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D3448EAE-BE3B-4717-97A2-228CE5F4492D}"/>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3C6561D6-D44E-4B6F-8E4F-0DC4D8D9F0BC}"/>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4A7A0C7C-0A0A-423A-B18D-AB4D0F259059}"/>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A9848D58-A680-42C4-9AE2-1896E199BC77}"/>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4C5AA8F8-FF5B-4978-A636-E21373DCBD10}"/>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44173B18-9C41-4983-AC4D-7CBD44007B27}"/>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4526083D-ADF7-4018-8E04-1F9060266DCE}"/>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96D6F-1492-465D-A63C-709DD210DB62}"/>
            </a:ext>
          </a:extLst>
        </xdr:cNvPr>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CA4D75C6-CFF2-47D1-B8C3-EBAD63B14441}"/>
            </a:ext>
          </a:extLst>
        </xdr:cNvPr>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8F393D5C-7319-4AB1-99F5-BA951CA956A1}"/>
            </a:ext>
          </a:extLst>
        </xdr:cNvPr>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6F7F5BBA-E9C3-4FE7-9D64-B715256A1BBA}"/>
            </a:ext>
          </a:extLst>
        </xdr:cNvPr>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57A28A04-1361-4DA7-8410-EDF2C0B3F543}"/>
            </a:ext>
          </a:extLst>
        </xdr:cNvPr>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81A97392-72E2-4E3E-87D6-B5CB22751CD3}"/>
            </a:ext>
          </a:extLst>
        </xdr:cNvPr>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57089B-DD3A-4A6B-8378-1A0DDA9386A2}"/>
            </a:ext>
          </a:extLst>
        </xdr:cNvPr>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F5AC7E00-BE3C-41A3-BF8A-ECCD2006631D}"/>
            </a:ext>
          </a:extLst>
        </xdr:cNvPr>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3274D4AE-6629-4B88-B71E-1B7435008B4B}"/>
            </a:ext>
          </a:extLst>
        </xdr:cNvPr>
        <xdr:cNvSpPr txBox="1"/>
      </xdr:nvSpPr>
      <xdr:spPr>
        <a:xfrm>
          <a:off x="16492084"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39E0EDD4-0157-41A6-A2A9-0DE683EB4223}"/>
            </a:ext>
          </a:extLst>
        </xdr:cNvPr>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BB14528F-D189-42FD-99EA-E823B63D5B8A}"/>
            </a:ext>
          </a:extLst>
        </xdr:cNvPr>
        <xdr:cNvSpPr txBox="1"/>
      </xdr:nvSpPr>
      <xdr:spPr>
        <a:xfrm>
          <a:off x="16492084"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B6CF15DD-5870-40FD-9D1A-10D74F4156F4}"/>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F00D22F1-20E7-4DCA-8176-5E73F065ED6A}"/>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4DC3659-2D83-4F62-ADF0-A7D972963682}"/>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a:extLst>
            <a:ext uri="{FF2B5EF4-FFF2-40B4-BE49-F238E27FC236}">
              <a16:creationId xmlns:a16="http://schemas.microsoft.com/office/drawing/2014/main" id="{2070AA02-4B81-4D76-A5CE-3CD5231B2D09}"/>
            </a:ext>
          </a:extLst>
        </xdr:cNvPr>
        <xdr:cNvCxnSpPr/>
      </xdr:nvCxnSpPr>
      <xdr:spPr>
        <a:xfrm flipV="1">
          <a:off x="20503514" y="8936736"/>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a:extLst>
            <a:ext uri="{FF2B5EF4-FFF2-40B4-BE49-F238E27FC236}">
              <a16:creationId xmlns:a16="http://schemas.microsoft.com/office/drawing/2014/main" id="{721CBFAC-27A4-45E4-8148-648F8D40B4EB}"/>
            </a:ext>
          </a:extLst>
        </xdr:cNvPr>
        <xdr:cNvSpPr txBox="1"/>
      </xdr:nvSpPr>
      <xdr:spPr>
        <a:xfrm>
          <a:off x="20542250" y="1037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a:extLst>
            <a:ext uri="{FF2B5EF4-FFF2-40B4-BE49-F238E27FC236}">
              <a16:creationId xmlns:a16="http://schemas.microsoft.com/office/drawing/2014/main" id="{A2C1F7C8-2E58-4106-B2A5-2F73CB846033}"/>
            </a:ext>
          </a:extLst>
        </xdr:cNvPr>
        <xdr:cNvCxnSpPr/>
      </xdr:nvCxnSpPr>
      <xdr:spPr>
        <a:xfrm>
          <a:off x="20429538" y="1037120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a:extLst>
            <a:ext uri="{FF2B5EF4-FFF2-40B4-BE49-F238E27FC236}">
              <a16:creationId xmlns:a16="http://schemas.microsoft.com/office/drawing/2014/main" id="{3228CEE8-C7AB-4674-8DC0-0A27868186BA}"/>
            </a:ext>
          </a:extLst>
        </xdr:cNvPr>
        <xdr:cNvSpPr txBox="1"/>
      </xdr:nvSpPr>
      <xdr:spPr>
        <a:xfrm>
          <a:off x="20542250" y="87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a:extLst>
            <a:ext uri="{FF2B5EF4-FFF2-40B4-BE49-F238E27FC236}">
              <a16:creationId xmlns:a16="http://schemas.microsoft.com/office/drawing/2014/main" id="{D89EE7C0-D1BF-41FB-BE89-727017B7A07C}"/>
            </a:ext>
          </a:extLst>
        </xdr:cNvPr>
        <xdr:cNvCxnSpPr/>
      </xdr:nvCxnSpPr>
      <xdr:spPr>
        <a:xfrm>
          <a:off x="20429538" y="893673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692" name="【学校施設】&#10;一人当たり面積平均値テキスト">
          <a:extLst>
            <a:ext uri="{FF2B5EF4-FFF2-40B4-BE49-F238E27FC236}">
              <a16:creationId xmlns:a16="http://schemas.microsoft.com/office/drawing/2014/main" id="{7C4DCCD1-3F20-47E1-83F3-0DF0511DCADC}"/>
            </a:ext>
          </a:extLst>
        </xdr:cNvPr>
        <xdr:cNvSpPr txBox="1"/>
      </xdr:nvSpPr>
      <xdr:spPr>
        <a:xfrm>
          <a:off x="20542250" y="975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a:extLst>
            <a:ext uri="{FF2B5EF4-FFF2-40B4-BE49-F238E27FC236}">
              <a16:creationId xmlns:a16="http://schemas.microsoft.com/office/drawing/2014/main" id="{E55C31B1-0A47-4C14-A33C-97C97544FE37}"/>
            </a:ext>
          </a:extLst>
        </xdr:cNvPr>
        <xdr:cNvSpPr/>
      </xdr:nvSpPr>
      <xdr:spPr>
        <a:xfrm>
          <a:off x="20453350" y="98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4" name="フローチャート: 判断 693">
          <a:extLst>
            <a:ext uri="{FF2B5EF4-FFF2-40B4-BE49-F238E27FC236}">
              <a16:creationId xmlns:a16="http://schemas.microsoft.com/office/drawing/2014/main" id="{1BF5D05B-EA85-4CB7-AC58-747A22AB15DC}"/>
            </a:ext>
          </a:extLst>
        </xdr:cNvPr>
        <xdr:cNvSpPr/>
      </xdr:nvSpPr>
      <xdr:spPr>
        <a:xfrm>
          <a:off x="19686588" y="992149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5" name="フローチャート: 判断 694">
          <a:extLst>
            <a:ext uri="{FF2B5EF4-FFF2-40B4-BE49-F238E27FC236}">
              <a16:creationId xmlns:a16="http://schemas.microsoft.com/office/drawing/2014/main" id="{BBEEA4C7-F3F4-4B22-B18F-70A555779523}"/>
            </a:ext>
          </a:extLst>
        </xdr:cNvPr>
        <xdr:cNvSpPr/>
      </xdr:nvSpPr>
      <xdr:spPr>
        <a:xfrm>
          <a:off x="18854738" y="992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6" name="フローチャート: 判断 695">
          <a:extLst>
            <a:ext uri="{FF2B5EF4-FFF2-40B4-BE49-F238E27FC236}">
              <a16:creationId xmlns:a16="http://schemas.microsoft.com/office/drawing/2014/main" id="{41606C83-E88B-4D8C-9F67-26696ABB1457}"/>
            </a:ext>
          </a:extLst>
        </xdr:cNvPr>
        <xdr:cNvSpPr/>
      </xdr:nvSpPr>
      <xdr:spPr>
        <a:xfrm>
          <a:off x="18037175" y="99618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7" name="フローチャート: 判断 696">
          <a:extLst>
            <a:ext uri="{FF2B5EF4-FFF2-40B4-BE49-F238E27FC236}">
              <a16:creationId xmlns:a16="http://schemas.microsoft.com/office/drawing/2014/main" id="{B414DE7C-8C80-46BE-862E-4F4D2A385024}"/>
            </a:ext>
          </a:extLst>
        </xdr:cNvPr>
        <xdr:cNvSpPr/>
      </xdr:nvSpPr>
      <xdr:spPr>
        <a:xfrm>
          <a:off x="17219613" y="997483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D19030E-07C3-4D9B-ADCF-0C09F698E6C7}"/>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1CFA8B8-B7F3-4E1E-AEBB-54E91DF5DABA}"/>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7BA49DA5-BD83-4021-9147-C226F8F015C5}"/>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F4B34C9-0327-41E9-A119-9D5BF7F37B6D}"/>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D95ED48-16A9-4CB0-8C29-D24DD2DAEA3C}"/>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703" name="楕円 702">
          <a:extLst>
            <a:ext uri="{FF2B5EF4-FFF2-40B4-BE49-F238E27FC236}">
              <a16:creationId xmlns:a16="http://schemas.microsoft.com/office/drawing/2014/main" id="{8250ADD6-8F7D-4407-BFAE-E285225C9A64}"/>
            </a:ext>
          </a:extLst>
        </xdr:cNvPr>
        <xdr:cNvSpPr/>
      </xdr:nvSpPr>
      <xdr:spPr>
        <a:xfrm>
          <a:off x="20453350" y="99618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53357</xdr:rowOff>
    </xdr:from>
    <xdr:ext cx="469744" cy="259045"/>
    <xdr:sp macro="" textlink="">
      <xdr:nvSpPr>
        <xdr:cNvPr id="704" name="【学校施設】&#10;一人当たり面積該当値テキスト">
          <a:extLst>
            <a:ext uri="{FF2B5EF4-FFF2-40B4-BE49-F238E27FC236}">
              <a16:creationId xmlns:a16="http://schemas.microsoft.com/office/drawing/2014/main" id="{F883F7A4-2784-4BBC-B575-12ED398B7C15}"/>
            </a:ext>
          </a:extLst>
        </xdr:cNvPr>
        <xdr:cNvSpPr txBox="1"/>
      </xdr:nvSpPr>
      <xdr:spPr>
        <a:xfrm>
          <a:off x="20542250" y="994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95504</xdr:rowOff>
    </xdr:from>
    <xdr:to>
      <xdr:col>112</xdr:col>
      <xdr:colOff>38100</xdr:colOff>
      <xdr:row>61</xdr:row>
      <xdr:rowOff>25654</xdr:rowOff>
    </xdr:to>
    <xdr:sp macro="" textlink="">
      <xdr:nvSpPr>
        <xdr:cNvPr id="705" name="楕円 704">
          <a:extLst>
            <a:ext uri="{FF2B5EF4-FFF2-40B4-BE49-F238E27FC236}">
              <a16:creationId xmlns:a16="http://schemas.microsoft.com/office/drawing/2014/main" id="{57C4194B-746D-4BD7-B7C7-1B32D71C2827}"/>
            </a:ext>
          </a:extLst>
        </xdr:cNvPr>
        <xdr:cNvSpPr/>
      </xdr:nvSpPr>
      <xdr:spPr>
        <a:xfrm>
          <a:off x="19686588" y="982052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146304</xdr:rowOff>
    </xdr:from>
    <xdr:to>
      <xdr:col>116</xdr:col>
      <xdr:colOff>63500</xdr:colOff>
      <xdr:row>61</xdr:row>
      <xdr:rowOff>125730</xdr:rowOff>
    </xdr:to>
    <xdr:cxnSp macro="">
      <xdr:nvCxnSpPr>
        <xdr:cNvPr id="706" name="直線コネクタ 705">
          <a:extLst>
            <a:ext uri="{FF2B5EF4-FFF2-40B4-BE49-F238E27FC236}">
              <a16:creationId xmlns:a16="http://schemas.microsoft.com/office/drawing/2014/main" id="{14CC098E-D583-467C-9528-BF06B2C52A13}"/>
            </a:ext>
          </a:extLst>
        </xdr:cNvPr>
        <xdr:cNvCxnSpPr/>
      </xdr:nvCxnSpPr>
      <xdr:spPr>
        <a:xfrm>
          <a:off x="19737388" y="9871329"/>
          <a:ext cx="766762"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77216</xdr:rowOff>
    </xdr:from>
    <xdr:to>
      <xdr:col>107</xdr:col>
      <xdr:colOff>101600</xdr:colOff>
      <xdr:row>61</xdr:row>
      <xdr:rowOff>7366</xdr:rowOff>
    </xdr:to>
    <xdr:sp macro="" textlink="">
      <xdr:nvSpPr>
        <xdr:cNvPr id="707" name="楕円 706">
          <a:extLst>
            <a:ext uri="{FF2B5EF4-FFF2-40B4-BE49-F238E27FC236}">
              <a16:creationId xmlns:a16="http://schemas.microsoft.com/office/drawing/2014/main" id="{70208384-584D-4AC0-A77B-5AC70AA1A6DA}"/>
            </a:ext>
          </a:extLst>
        </xdr:cNvPr>
        <xdr:cNvSpPr/>
      </xdr:nvSpPr>
      <xdr:spPr>
        <a:xfrm>
          <a:off x="18854738" y="98022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128016</xdr:rowOff>
    </xdr:from>
    <xdr:to>
      <xdr:col>111</xdr:col>
      <xdr:colOff>177800</xdr:colOff>
      <xdr:row>60</xdr:row>
      <xdr:rowOff>146304</xdr:rowOff>
    </xdr:to>
    <xdr:cxnSp macro="">
      <xdr:nvCxnSpPr>
        <xdr:cNvPr id="708" name="直線コネクタ 707">
          <a:extLst>
            <a:ext uri="{FF2B5EF4-FFF2-40B4-BE49-F238E27FC236}">
              <a16:creationId xmlns:a16="http://schemas.microsoft.com/office/drawing/2014/main" id="{F4F81E34-BFF4-45D0-BFCC-B227AFDE73E2}"/>
            </a:ext>
          </a:extLst>
        </xdr:cNvPr>
        <xdr:cNvCxnSpPr/>
      </xdr:nvCxnSpPr>
      <xdr:spPr>
        <a:xfrm>
          <a:off x="18905538" y="9853041"/>
          <a:ext cx="8318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90932</xdr:rowOff>
    </xdr:from>
    <xdr:to>
      <xdr:col>102</xdr:col>
      <xdr:colOff>165100</xdr:colOff>
      <xdr:row>61</xdr:row>
      <xdr:rowOff>21082</xdr:rowOff>
    </xdr:to>
    <xdr:sp macro="" textlink="">
      <xdr:nvSpPr>
        <xdr:cNvPr id="709" name="楕円 708">
          <a:extLst>
            <a:ext uri="{FF2B5EF4-FFF2-40B4-BE49-F238E27FC236}">
              <a16:creationId xmlns:a16="http://schemas.microsoft.com/office/drawing/2014/main" id="{87D82A8D-8F8E-493F-83A6-9628D0F05594}"/>
            </a:ext>
          </a:extLst>
        </xdr:cNvPr>
        <xdr:cNvSpPr/>
      </xdr:nvSpPr>
      <xdr:spPr>
        <a:xfrm>
          <a:off x="18037175" y="98159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128016</xdr:rowOff>
    </xdr:from>
    <xdr:to>
      <xdr:col>107</xdr:col>
      <xdr:colOff>50800</xdr:colOff>
      <xdr:row>60</xdr:row>
      <xdr:rowOff>141732</xdr:rowOff>
    </xdr:to>
    <xdr:cxnSp macro="">
      <xdr:nvCxnSpPr>
        <xdr:cNvPr id="710" name="直線コネクタ 709">
          <a:extLst>
            <a:ext uri="{FF2B5EF4-FFF2-40B4-BE49-F238E27FC236}">
              <a16:creationId xmlns:a16="http://schemas.microsoft.com/office/drawing/2014/main" id="{DD723C9E-E39C-4B95-8491-E18D42C5A6C6}"/>
            </a:ext>
          </a:extLst>
        </xdr:cNvPr>
        <xdr:cNvCxnSpPr/>
      </xdr:nvCxnSpPr>
      <xdr:spPr>
        <a:xfrm flipV="1">
          <a:off x="18087975" y="9853041"/>
          <a:ext cx="817563"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103886</xdr:rowOff>
    </xdr:from>
    <xdr:to>
      <xdr:col>98</xdr:col>
      <xdr:colOff>38100</xdr:colOff>
      <xdr:row>61</xdr:row>
      <xdr:rowOff>34036</xdr:rowOff>
    </xdr:to>
    <xdr:sp macro="" textlink="">
      <xdr:nvSpPr>
        <xdr:cNvPr id="711" name="楕円 710">
          <a:extLst>
            <a:ext uri="{FF2B5EF4-FFF2-40B4-BE49-F238E27FC236}">
              <a16:creationId xmlns:a16="http://schemas.microsoft.com/office/drawing/2014/main" id="{D261ED94-1A5B-4D20-AE53-435DA0E6F352}"/>
            </a:ext>
          </a:extLst>
        </xdr:cNvPr>
        <xdr:cNvSpPr/>
      </xdr:nvSpPr>
      <xdr:spPr>
        <a:xfrm>
          <a:off x="17219613" y="982891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141732</xdr:rowOff>
    </xdr:from>
    <xdr:to>
      <xdr:col>102</xdr:col>
      <xdr:colOff>114300</xdr:colOff>
      <xdr:row>60</xdr:row>
      <xdr:rowOff>154686</xdr:rowOff>
    </xdr:to>
    <xdr:cxnSp macro="">
      <xdr:nvCxnSpPr>
        <xdr:cNvPr id="712" name="直線コネクタ 711">
          <a:extLst>
            <a:ext uri="{FF2B5EF4-FFF2-40B4-BE49-F238E27FC236}">
              <a16:creationId xmlns:a16="http://schemas.microsoft.com/office/drawing/2014/main" id="{02B63987-2B64-4735-9442-CE45D76D9E35}"/>
            </a:ext>
          </a:extLst>
        </xdr:cNvPr>
        <xdr:cNvCxnSpPr/>
      </xdr:nvCxnSpPr>
      <xdr:spPr>
        <a:xfrm flipV="1">
          <a:off x="17270413" y="9866757"/>
          <a:ext cx="817562"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713" name="n_1aveValue【学校施設】&#10;一人当たり面積">
          <a:extLst>
            <a:ext uri="{FF2B5EF4-FFF2-40B4-BE49-F238E27FC236}">
              <a16:creationId xmlns:a16="http://schemas.microsoft.com/office/drawing/2014/main" id="{D5F24B07-54C3-4C19-908C-23E6B4154C27}"/>
            </a:ext>
          </a:extLst>
        </xdr:cNvPr>
        <xdr:cNvSpPr txBox="1"/>
      </xdr:nvSpPr>
      <xdr:spPr>
        <a:xfrm>
          <a:off x="19504102" y="1001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714" name="n_2aveValue【学校施設】&#10;一人当たり面積">
          <a:extLst>
            <a:ext uri="{FF2B5EF4-FFF2-40B4-BE49-F238E27FC236}">
              <a16:creationId xmlns:a16="http://schemas.microsoft.com/office/drawing/2014/main" id="{0366F05D-BDC1-4119-90DE-2ED6C0D30F1C}"/>
            </a:ext>
          </a:extLst>
        </xdr:cNvPr>
        <xdr:cNvSpPr txBox="1"/>
      </xdr:nvSpPr>
      <xdr:spPr>
        <a:xfrm>
          <a:off x="18684952" y="1001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715" name="n_3aveValue【学校施設】&#10;一人当たり面積">
          <a:extLst>
            <a:ext uri="{FF2B5EF4-FFF2-40B4-BE49-F238E27FC236}">
              <a16:creationId xmlns:a16="http://schemas.microsoft.com/office/drawing/2014/main" id="{F0A3F313-B66E-4675-868D-DA793B181FA2}"/>
            </a:ext>
          </a:extLst>
        </xdr:cNvPr>
        <xdr:cNvSpPr txBox="1"/>
      </xdr:nvSpPr>
      <xdr:spPr>
        <a:xfrm>
          <a:off x="17867390" y="100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716" name="n_4aveValue【学校施設】&#10;一人当たり面積">
          <a:extLst>
            <a:ext uri="{FF2B5EF4-FFF2-40B4-BE49-F238E27FC236}">
              <a16:creationId xmlns:a16="http://schemas.microsoft.com/office/drawing/2014/main" id="{546B7D44-178B-4116-B69C-0E0C2D322F0B}"/>
            </a:ext>
          </a:extLst>
        </xdr:cNvPr>
        <xdr:cNvSpPr txBox="1"/>
      </xdr:nvSpPr>
      <xdr:spPr>
        <a:xfrm>
          <a:off x="17049827" y="100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42181</xdr:rowOff>
    </xdr:from>
    <xdr:ext cx="469744" cy="259045"/>
    <xdr:sp macro="" textlink="">
      <xdr:nvSpPr>
        <xdr:cNvPr id="717" name="n_1mainValue【学校施設】&#10;一人当たり面積">
          <a:extLst>
            <a:ext uri="{FF2B5EF4-FFF2-40B4-BE49-F238E27FC236}">
              <a16:creationId xmlns:a16="http://schemas.microsoft.com/office/drawing/2014/main" id="{76804849-ABE8-4B90-86F7-353187712B56}"/>
            </a:ext>
          </a:extLst>
        </xdr:cNvPr>
        <xdr:cNvSpPr txBox="1"/>
      </xdr:nvSpPr>
      <xdr:spPr>
        <a:xfrm>
          <a:off x="19504102" y="960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23893</xdr:rowOff>
    </xdr:from>
    <xdr:ext cx="469744" cy="259045"/>
    <xdr:sp macro="" textlink="">
      <xdr:nvSpPr>
        <xdr:cNvPr id="718" name="n_2mainValue【学校施設】&#10;一人当たり面積">
          <a:extLst>
            <a:ext uri="{FF2B5EF4-FFF2-40B4-BE49-F238E27FC236}">
              <a16:creationId xmlns:a16="http://schemas.microsoft.com/office/drawing/2014/main" id="{17DAD6A5-77A7-4FB0-BA0E-B13086453A76}"/>
            </a:ext>
          </a:extLst>
        </xdr:cNvPr>
        <xdr:cNvSpPr txBox="1"/>
      </xdr:nvSpPr>
      <xdr:spPr>
        <a:xfrm>
          <a:off x="18684952" y="958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37609</xdr:rowOff>
    </xdr:from>
    <xdr:ext cx="469744" cy="259045"/>
    <xdr:sp macro="" textlink="">
      <xdr:nvSpPr>
        <xdr:cNvPr id="719" name="n_3mainValue【学校施設】&#10;一人当たり面積">
          <a:extLst>
            <a:ext uri="{FF2B5EF4-FFF2-40B4-BE49-F238E27FC236}">
              <a16:creationId xmlns:a16="http://schemas.microsoft.com/office/drawing/2014/main" id="{FEF17E44-3CA8-4F21-9A8D-EAEDF5C0E49B}"/>
            </a:ext>
          </a:extLst>
        </xdr:cNvPr>
        <xdr:cNvSpPr txBox="1"/>
      </xdr:nvSpPr>
      <xdr:spPr>
        <a:xfrm>
          <a:off x="17867390" y="96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50563</xdr:rowOff>
    </xdr:from>
    <xdr:ext cx="469744" cy="259045"/>
    <xdr:sp macro="" textlink="">
      <xdr:nvSpPr>
        <xdr:cNvPr id="720" name="n_4mainValue【学校施設】&#10;一人当たり面積">
          <a:extLst>
            <a:ext uri="{FF2B5EF4-FFF2-40B4-BE49-F238E27FC236}">
              <a16:creationId xmlns:a16="http://schemas.microsoft.com/office/drawing/2014/main" id="{7B7590F0-B704-425B-B230-26D8797A542C}"/>
            </a:ext>
          </a:extLst>
        </xdr:cNvPr>
        <xdr:cNvSpPr txBox="1"/>
      </xdr:nvSpPr>
      <xdr:spPr>
        <a:xfrm>
          <a:off x="17049827" y="961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6B7B0DBF-7423-4241-B569-6C722B44BE5C}"/>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8F48BA24-C270-4516-BE3E-22A7BE19B49B}"/>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973737B7-D25F-47F2-A265-8735AEB0A27A}"/>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ADC188F9-DF81-4C0F-AB5C-718524031200}"/>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D65D6FD3-13FF-4E4B-8D79-5ADA10B3B500}"/>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400DED65-D850-4A49-9B56-3E0514B074CE}"/>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45599064-DB95-40A3-A50A-DDB3FC97D265}"/>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80C202EC-FCFF-4EC8-916F-FAF50E5A2649}"/>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82CD9C35-1D1F-4305-9B9E-20B8517D1A32}"/>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C4C15E-A5BF-474C-90AE-69018387474E}"/>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40D46CCE-70F6-47D1-99C7-5F7679290314}"/>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775B3106-F581-4678-AACE-060F79472B52}"/>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6EEAF1F2-E811-44D4-B62D-093C522501C6}"/>
            </a:ext>
          </a:extLst>
        </xdr:cNvPr>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ADCFAF64-E6A1-4ECD-9131-22E63F49C34C}"/>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3A83F326-5B46-4503-A17D-56DAA273B737}"/>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CE7C6340-3C09-487E-A73F-0E199014C8BB}"/>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CCED428D-1BAF-4DA5-B3BE-EB0508642491}"/>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4AE9A541-94E8-4663-85AB-01865DE8FF23}"/>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F6E77348-BDC8-4770-BA35-65DC4935D565}"/>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34E809E2-9207-4E0E-A6C5-4368798AB455}"/>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8835890F-4604-41AF-8E09-3F11751B19B9}"/>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D8DB89A6-0AFC-46DB-863B-B0038EACAE7A}"/>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EED20D7C-F7B1-4B40-AA47-A60B64FEF0FF}"/>
            </a:ext>
          </a:extLst>
        </xdr:cNvPr>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DEED5F16-8770-4ED6-B6F4-29A68E0CB2CB}"/>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5712D046-7E3C-49BD-8FDA-2E4CF051ACD6}"/>
            </a:ext>
          </a:extLst>
        </xdr:cNvPr>
        <xdr:cNvCxnSpPr/>
      </xdr:nvCxnSpPr>
      <xdr:spPr>
        <a:xfrm flipV="1">
          <a:off x="15104427" y="1264158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2331D846-3270-44A2-AFC9-0AA27333ED2B}"/>
            </a:ext>
          </a:extLst>
        </xdr:cNvPr>
        <xdr:cNvSpPr txBox="1"/>
      </xdr:nvSpPr>
      <xdr:spPr>
        <a:xfrm>
          <a:off x="15143163" y="140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0F4BA588-B1C1-487D-BE63-8341B841E811}"/>
            </a:ext>
          </a:extLst>
        </xdr:cNvPr>
        <xdr:cNvCxnSpPr/>
      </xdr:nvCxnSpPr>
      <xdr:spPr>
        <a:xfrm>
          <a:off x="15016163" y="140493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a:extLst>
            <a:ext uri="{FF2B5EF4-FFF2-40B4-BE49-F238E27FC236}">
              <a16:creationId xmlns:a16="http://schemas.microsoft.com/office/drawing/2014/main" id="{62F6FF3C-1B5B-40B4-9C12-968D72324040}"/>
            </a:ext>
          </a:extLst>
        </xdr:cNvPr>
        <xdr:cNvSpPr txBox="1"/>
      </xdr:nvSpPr>
      <xdr:spPr>
        <a:xfrm>
          <a:off x="15143163" y="1242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a:extLst>
            <a:ext uri="{FF2B5EF4-FFF2-40B4-BE49-F238E27FC236}">
              <a16:creationId xmlns:a16="http://schemas.microsoft.com/office/drawing/2014/main" id="{F161FC4F-7295-4A86-9455-F3855AD85E30}"/>
            </a:ext>
          </a:extLst>
        </xdr:cNvPr>
        <xdr:cNvCxnSpPr/>
      </xdr:nvCxnSpPr>
      <xdr:spPr>
        <a:xfrm>
          <a:off x="15016163" y="126415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750" name="【児童館】&#10;有形固定資産減価償却率平均値テキスト">
          <a:extLst>
            <a:ext uri="{FF2B5EF4-FFF2-40B4-BE49-F238E27FC236}">
              <a16:creationId xmlns:a16="http://schemas.microsoft.com/office/drawing/2014/main" id="{4B955F12-41F1-43C2-8027-6A3335914DBD}"/>
            </a:ext>
          </a:extLst>
        </xdr:cNvPr>
        <xdr:cNvSpPr txBox="1"/>
      </xdr:nvSpPr>
      <xdr:spPr>
        <a:xfrm>
          <a:off x="15143163" y="13295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a:extLst>
            <a:ext uri="{FF2B5EF4-FFF2-40B4-BE49-F238E27FC236}">
              <a16:creationId xmlns:a16="http://schemas.microsoft.com/office/drawing/2014/main" id="{F2612545-67AE-4E86-9B69-31C0408F126C}"/>
            </a:ext>
          </a:extLst>
        </xdr:cNvPr>
        <xdr:cNvSpPr/>
      </xdr:nvSpPr>
      <xdr:spPr>
        <a:xfrm>
          <a:off x="15054263" y="134442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2" name="フローチャート: 判断 751">
          <a:extLst>
            <a:ext uri="{FF2B5EF4-FFF2-40B4-BE49-F238E27FC236}">
              <a16:creationId xmlns:a16="http://schemas.microsoft.com/office/drawing/2014/main" id="{10B591C2-5752-4E38-8A77-E67F3CC88C32}"/>
            </a:ext>
          </a:extLst>
        </xdr:cNvPr>
        <xdr:cNvSpPr/>
      </xdr:nvSpPr>
      <xdr:spPr>
        <a:xfrm>
          <a:off x="14273213" y="1340231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a:extLst>
            <a:ext uri="{FF2B5EF4-FFF2-40B4-BE49-F238E27FC236}">
              <a16:creationId xmlns:a16="http://schemas.microsoft.com/office/drawing/2014/main" id="{CF31BB6D-BEDB-44B6-8C92-9C7551AAB648}"/>
            </a:ext>
          </a:extLst>
        </xdr:cNvPr>
        <xdr:cNvSpPr/>
      </xdr:nvSpPr>
      <xdr:spPr>
        <a:xfrm>
          <a:off x="13455650" y="1335278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4" name="フローチャート: 判断 753">
          <a:extLst>
            <a:ext uri="{FF2B5EF4-FFF2-40B4-BE49-F238E27FC236}">
              <a16:creationId xmlns:a16="http://schemas.microsoft.com/office/drawing/2014/main" id="{E9E6FE10-046E-48A1-A7DD-13733D7275B0}"/>
            </a:ext>
          </a:extLst>
        </xdr:cNvPr>
        <xdr:cNvSpPr/>
      </xdr:nvSpPr>
      <xdr:spPr>
        <a:xfrm>
          <a:off x="12638088" y="133318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5" name="フローチャート: 判断 754">
          <a:extLst>
            <a:ext uri="{FF2B5EF4-FFF2-40B4-BE49-F238E27FC236}">
              <a16:creationId xmlns:a16="http://schemas.microsoft.com/office/drawing/2014/main" id="{3FDE12BA-E4C1-4CED-9B42-6B959B0A2E27}"/>
            </a:ext>
          </a:extLst>
        </xdr:cNvPr>
        <xdr:cNvSpPr/>
      </xdr:nvSpPr>
      <xdr:spPr>
        <a:xfrm>
          <a:off x="11806238" y="1331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7E1A3A45-BF9A-4192-8C5A-42FED0405C6C}"/>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1B37AECC-76A5-4781-9F43-78795777B374}"/>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183518FB-CFF6-4098-AC77-A04815057186}"/>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500A7875-2018-4288-A539-E0F01A601C27}"/>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E54BB08-BCD0-427F-AB03-3CCB6A770DA9}"/>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761" name="楕円 760">
          <a:extLst>
            <a:ext uri="{FF2B5EF4-FFF2-40B4-BE49-F238E27FC236}">
              <a16:creationId xmlns:a16="http://schemas.microsoft.com/office/drawing/2014/main" id="{FFCF7AEA-298B-41D8-B14E-6CEB6F8C5932}"/>
            </a:ext>
          </a:extLst>
        </xdr:cNvPr>
        <xdr:cNvSpPr/>
      </xdr:nvSpPr>
      <xdr:spPr>
        <a:xfrm>
          <a:off x="15054263" y="1356613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95266</xdr:rowOff>
    </xdr:from>
    <xdr:ext cx="405111" cy="259045"/>
    <xdr:sp macro="" textlink="">
      <xdr:nvSpPr>
        <xdr:cNvPr id="762" name="【児童館】&#10;有形固定資産減価償却率該当値テキスト">
          <a:extLst>
            <a:ext uri="{FF2B5EF4-FFF2-40B4-BE49-F238E27FC236}">
              <a16:creationId xmlns:a16="http://schemas.microsoft.com/office/drawing/2014/main" id="{1C665994-10D9-4AED-ADEA-EDB9246653AC}"/>
            </a:ext>
          </a:extLst>
        </xdr:cNvPr>
        <xdr:cNvSpPr txBox="1"/>
      </xdr:nvSpPr>
      <xdr:spPr>
        <a:xfrm>
          <a:off x="15143163" y="135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15875</xdr:rowOff>
    </xdr:from>
    <xdr:to>
      <xdr:col>81</xdr:col>
      <xdr:colOff>101600</xdr:colOff>
      <xdr:row>84</xdr:row>
      <xdr:rowOff>117475</xdr:rowOff>
    </xdr:to>
    <xdr:sp macro="" textlink="">
      <xdr:nvSpPr>
        <xdr:cNvPr id="763" name="楕円 762">
          <a:extLst>
            <a:ext uri="{FF2B5EF4-FFF2-40B4-BE49-F238E27FC236}">
              <a16:creationId xmlns:a16="http://schemas.microsoft.com/office/drawing/2014/main" id="{C9C74108-C9C9-412F-B950-6972E490D592}"/>
            </a:ext>
          </a:extLst>
        </xdr:cNvPr>
        <xdr:cNvSpPr/>
      </xdr:nvSpPr>
      <xdr:spPr>
        <a:xfrm>
          <a:off x="14273213"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167639</xdr:rowOff>
    </xdr:from>
    <xdr:to>
      <xdr:col>85</xdr:col>
      <xdr:colOff>127000</xdr:colOff>
      <xdr:row>84</xdr:row>
      <xdr:rowOff>66675</xdr:rowOff>
    </xdr:to>
    <xdr:cxnSp macro="">
      <xdr:nvCxnSpPr>
        <xdr:cNvPr id="764" name="直線コネクタ 763">
          <a:extLst>
            <a:ext uri="{FF2B5EF4-FFF2-40B4-BE49-F238E27FC236}">
              <a16:creationId xmlns:a16="http://schemas.microsoft.com/office/drawing/2014/main" id="{1F924A25-850A-4ED1-B2E4-CCEB18B8FFCF}"/>
            </a:ext>
          </a:extLst>
        </xdr:cNvPr>
        <xdr:cNvCxnSpPr/>
      </xdr:nvCxnSpPr>
      <xdr:spPr>
        <a:xfrm flipV="1">
          <a:off x="14324013" y="13612176"/>
          <a:ext cx="781050" cy="6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154939</xdr:rowOff>
    </xdr:from>
    <xdr:to>
      <xdr:col>76</xdr:col>
      <xdr:colOff>165100</xdr:colOff>
      <xdr:row>84</xdr:row>
      <xdr:rowOff>85089</xdr:rowOff>
    </xdr:to>
    <xdr:sp macro="" textlink="">
      <xdr:nvSpPr>
        <xdr:cNvPr id="765" name="楕円 764">
          <a:extLst>
            <a:ext uri="{FF2B5EF4-FFF2-40B4-BE49-F238E27FC236}">
              <a16:creationId xmlns:a16="http://schemas.microsoft.com/office/drawing/2014/main" id="{78F6075F-398E-495C-957D-E14BECDFCBB5}"/>
            </a:ext>
          </a:extLst>
        </xdr:cNvPr>
        <xdr:cNvSpPr/>
      </xdr:nvSpPr>
      <xdr:spPr>
        <a:xfrm>
          <a:off x="13455650" y="1360423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34289</xdr:rowOff>
    </xdr:from>
    <xdr:to>
      <xdr:col>81</xdr:col>
      <xdr:colOff>50800</xdr:colOff>
      <xdr:row>84</xdr:row>
      <xdr:rowOff>66675</xdr:rowOff>
    </xdr:to>
    <xdr:cxnSp macro="">
      <xdr:nvCxnSpPr>
        <xdr:cNvPr id="766" name="直線コネクタ 765">
          <a:extLst>
            <a:ext uri="{FF2B5EF4-FFF2-40B4-BE49-F238E27FC236}">
              <a16:creationId xmlns:a16="http://schemas.microsoft.com/office/drawing/2014/main" id="{12C30E37-B57A-4E03-BF85-E4EBC8D03B55}"/>
            </a:ext>
          </a:extLst>
        </xdr:cNvPr>
        <xdr:cNvCxnSpPr/>
      </xdr:nvCxnSpPr>
      <xdr:spPr>
        <a:xfrm>
          <a:off x="13506450" y="13645514"/>
          <a:ext cx="817563"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767" name="楕円 766">
          <a:extLst>
            <a:ext uri="{FF2B5EF4-FFF2-40B4-BE49-F238E27FC236}">
              <a16:creationId xmlns:a16="http://schemas.microsoft.com/office/drawing/2014/main" id="{E4FA194C-C599-4817-9162-6A97DD578559}"/>
            </a:ext>
          </a:extLst>
        </xdr:cNvPr>
        <xdr:cNvSpPr/>
      </xdr:nvSpPr>
      <xdr:spPr>
        <a:xfrm>
          <a:off x="12638088" y="1357376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34289</xdr:rowOff>
    </xdr:to>
    <xdr:cxnSp macro="">
      <xdr:nvCxnSpPr>
        <xdr:cNvPr id="768" name="直線コネクタ 767">
          <a:extLst>
            <a:ext uri="{FF2B5EF4-FFF2-40B4-BE49-F238E27FC236}">
              <a16:creationId xmlns:a16="http://schemas.microsoft.com/office/drawing/2014/main" id="{D5E0F68E-7C6B-4B41-95D1-4E4FCB344D06}"/>
            </a:ext>
          </a:extLst>
        </xdr:cNvPr>
        <xdr:cNvCxnSpPr/>
      </xdr:nvCxnSpPr>
      <xdr:spPr>
        <a:xfrm>
          <a:off x="12688888" y="13615036"/>
          <a:ext cx="817562"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84455</xdr:rowOff>
    </xdr:from>
    <xdr:to>
      <xdr:col>67</xdr:col>
      <xdr:colOff>101600</xdr:colOff>
      <xdr:row>84</xdr:row>
      <xdr:rowOff>14605</xdr:rowOff>
    </xdr:to>
    <xdr:sp macro="" textlink="">
      <xdr:nvSpPr>
        <xdr:cNvPr id="769" name="楕円 768">
          <a:extLst>
            <a:ext uri="{FF2B5EF4-FFF2-40B4-BE49-F238E27FC236}">
              <a16:creationId xmlns:a16="http://schemas.microsoft.com/office/drawing/2014/main" id="{29081E94-6EC2-491C-B681-5829450C6EC1}"/>
            </a:ext>
          </a:extLst>
        </xdr:cNvPr>
        <xdr:cNvSpPr/>
      </xdr:nvSpPr>
      <xdr:spPr>
        <a:xfrm>
          <a:off x="11806238" y="135337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135255</xdr:rowOff>
    </xdr:from>
    <xdr:to>
      <xdr:col>71</xdr:col>
      <xdr:colOff>177800</xdr:colOff>
      <xdr:row>84</xdr:row>
      <xdr:rowOff>3811</xdr:rowOff>
    </xdr:to>
    <xdr:cxnSp macro="">
      <xdr:nvCxnSpPr>
        <xdr:cNvPr id="770" name="直線コネクタ 769">
          <a:extLst>
            <a:ext uri="{FF2B5EF4-FFF2-40B4-BE49-F238E27FC236}">
              <a16:creationId xmlns:a16="http://schemas.microsoft.com/office/drawing/2014/main" id="{2CEDC2B2-4539-4E69-9D9F-A62A8E3EBB14}"/>
            </a:ext>
          </a:extLst>
        </xdr:cNvPr>
        <xdr:cNvCxnSpPr/>
      </xdr:nvCxnSpPr>
      <xdr:spPr>
        <a:xfrm>
          <a:off x="11857038" y="13584555"/>
          <a:ext cx="8318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771" name="n_1aveValue【児童館】&#10;有形固定資産減価償却率">
          <a:extLst>
            <a:ext uri="{FF2B5EF4-FFF2-40B4-BE49-F238E27FC236}">
              <a16:creationId xmlns:a16="http://schemas.microsoft.com/office/drawing/2014/main" id="{735027A3-78B8-4889-8E7C-5A4F9DF86290}"/>
            </a:ext>
          </a:extLst>
        </xdr:cNvPr>
        <xdr:cNvSpPr txBox="1"/>
      </xdr:nvSpPr>
      <xdr:spPr>
        <a:xfrm>
          <a:off x="141230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72" name="n_2aveValue【児童館】&#10;有形固定資産減価償却率">
          <a:extLst>
            <a:ext uri="{FF2B5EF4-FFF2-40B4-BE49-F238E27FC236}">
              <a16:creationId xmlns:a16="http://schemas.microsoft.com/office/drawing/2014/main" id="{616FDDF9-C00E-41FB-9240-64B05D0AAB39}"/>
            </a:ext>
          </a:extLst>
        </xdr:cNvPr>
        <xdr:cNvSpPr txBox="1"/>
      </xdr:nvSpPr>
      <xdr:spPr>
        <a:xfrm>
          <a:off x="13318182"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3" name="n_3aveValue【児童館】&#10;有形固定資産減価償却率">
          <a:extLst>
            <a:ext uri="{FF2B5EF4-FFF2-40B4-BE49-F238E27FC236}">
              <a16:creationId xmlns:a16="http://schemas.microsoft.com/office/drawing/2014/main" id="{C5A8DF65-9AED-48BE-BF03-10D6E39F1115}"/>
            </a:ext>
          </a:extLst>
        </xdr:cNvPr>
        <xdr:cNvSpPr txBox="1"/>
      </xdr:nvSpPr>
      <xdr:spPr>
        <a:xfrm>
          <a:off x="12500619"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774" name="n_4aveValue【児童館】&#10;有形固定資産減価償却率">
          <a:extLst>
            <a:ext uri="{FF2B5EF4-FFF2-40B4-BE49-F238E27FC236}">
              <a16:creationId xmlns:a16="http://schemas.microsoft.com/office/drawing/2014/main" id="{FC035835-9DEA-4282-8EB5-9DB6F1B91896}"/>
            </a:ext>
          </a:extLst>
        </xdr:cNvPr>
        <xdr:cNvSpPr txBox="1"/>
      </xdr:nvSpPr>
      <xdr:spPr>
        <a:xfrm>
          <a:off x="11668769"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108602</xdr:rowOff>
    </xdr:from>
    <xdr:ext cx="405111" cy="259045"/>
    <xdr:sp macro="" textlink="">
      <xdr:nvSpPr>
        <xdr:cNvPr id="775" name="n_1mainValue【児童館】&#10;有形固定資産減価償却率">
          <a:extLst>
            <a:ext uri="{FF2B5EF4-FFF2-40B4-BE49-F238E27FC236}">
              <a16:creationId xmlns:a16="http://schemas.microsoft.com/office/drawing/2014/main" id="{8645FD64-BE71-4D67-857F-AD341C9A1298}"/>
            </a:ext>
          </a:extLst>
        </xdr:cNvPr>
        <xdr:cNvSpPr txBox="1"/>
      </xdr:nvSpPr>
      <xdr:spPr>
        <a:xfrm>
          <a:off x="14123044" y="1371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76216</xdr:rowOff>
    </xdr:from>
    <xdr:ext cx="405111" cy="259045"/>
    <xdr:sp macro="" textlink="">
      <xdr:nvSpPr>
        <xdr:cNvPr id="776" name="n_2mainValue【児童館】&#10;有形固定資産減価償却率">
          <a:extLst>
            <a:ext uri="{FF2B5EF4-FFF2-40B4-BE49-F238E27FC236}">
              <a16:creationId xmlns:a16="http://schemas.microsoft.com/office/drawing/2014/main" id="{1335D46F-77DE-45D9-897C-480D2C1C7089}"/>
            </a:ext>
          </a:extLst>
        </xdr:cNvPr>
        <xdr:cNvSpPr txBox="1"/>
      </xdr:nvSpPr>
      <xdr:spPr>
        <a:xfrm>
          <a:off x="13318182" y="1368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777" name="n_3mainValue【児童館】&#10;有形固定資産減価償却率">
          <a:extLst>
            <a:ext uri="{FF2B5EF4-FFF2-40B4-BE49-F238E27FC236}">
              <a16:creationId xmlns:a16="http://schemas.microsoft.com/office/drawing/2014/main" id="{2BC11D9B-93E1-4933-B29C-BFE3D80DE52A}"/>
            </a:ext>
          </a:extLst>
        </xdr:cNvPr>
        <xdr:cNvSpPr txBox="1"/>
      </xdr:nvSpPr>
      <xdr:spPr>
        <a:xfrm>
          <a:off x="12500619" y="1365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5732</xdr:rowOff>
    </xdr:from>
    <xdr:ext cx="405111" cy="259045"/>
    <xdr:sp macro="" textlink="">
      <xdr:nvSpPr>
        <xdr:cNvPr id="778" name="n_4mainValue【児童館】&#10;有形固定資産減価償却率">
          <a:extLst>
            <a:ext uri="{FF2B5EF4-FFF2-40B4-BE49-F238E27FC236}">
              <a16:creationId xmlns:a16="http://schemas.microsoft.com/office/drawing/2014/main" id="{1089F052-A1FD-4611-9CEC-050D3AFF2EB3}"/>
            </a:ext>
          </a:extLst>
        </xdr:cNvPr>
        <xdr:cNvSpPr txBox="1"/>
      </xdr:nvSpPr>
      <xdr:spPr>
        <a:xfrm>
          <a:off x="11668769"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E74AF485-27A1-4438-BDC3-A22B7BC26CF0}"/>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99C5911-A73D-43DA-8897-00266DBCB374}"/>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5142CAEB-1777-4486-B333-162227372461}"/>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488E3244-9334-46CD-B846-A696B3E04844}"/>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B2AC5829-A0CE-4F4D-9D44-E59DF96FAEC2}"/>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CF5E57F5-BDD1-4406-8EFC-029BAE4011A5}"/>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CEB9782F-A62B-4455-B7C8-B3E5D068D9B7}"/>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1CEB5C17-98FF-4931-9490-A6BA7FD1C0A1}"/>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9C6ECA6E-D462-4A74-9A0A-5B9628A8F181}"/>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2472BE52-72F8-4D0C-9E9F-2F5F8FF1E5B2}"/>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BDAC7071-835F-4656-B65E-13044BED8488}"/>
            </a:ext>
          </a:extLst>
        </xdr:cNvPr>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790BDB75-3E28-43C7-8B5E-D625ED2AB9BF}"/>
            </a:ext>
          </a:extLst>
        </xdr:cNvPr>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DB6940C1-CA51-44D9-86D1-5F38180D0C92}"/>
            </a:ext>
          </a:extLst>
        </xdr:cNvPr>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AEAEC835-CF5E-4F22-9722-945671DE166B}"/>
            </a:ext>
          </a:extLst>
        </xdr:cNvPr>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BE3B5EDC-4158-4AFA-9963-241707284C53}"/>
            </a:ext>
          </a:extLst>
        </xdr:cNvPr>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06633EEB-FDBC-4C49-84A5-27DE1E9DDA8C}"/>
            </a:ext>
          </a:extLst>
        </xdr:cNvPr>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EBBB4CB5-BB6E-44AF-A2C1-F885D2417E22}"/>
            </a:ext>
          </a:extLst>
        </xdr:cNvPr>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7E68DBCF-47BE-402D-9F3B-FFF29E550E19}"/>
            </a:ext>
          </a:extLst>
        </xdr:cNvPr>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3EAC2A4D-973B-4112-BA23-185702880525}"/>
            </a:ext>
          </a:extLst>
        </xdr:cNvPr>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E44814FC-B76F-4550-A025-CC2BFCD29C1C}"/>
            </a:ext>
          </a:extLst>
        </xdr:cNvPr>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AA776019-39C7-463A-AE0C-EC2B59BC0A19}"/>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13DAFB3F-9DD6-4585-B321-4CA25C3ABA3C}"/>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131C9AD6-D301-45A7-87AC-26452DF3584B}"/>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a:extLst>
            <a:ext uri="{FF2B5EF4-FFF2-40B4-BE49-F238E27FC236}">
              <a16:creationId xmlns:a16="http://schemas.microsoft.com/office/drawing/2014/main" id="{8CCDE018-A03D-4AC6-8D4D-ACEBD0752DD7}"/>
            </a:ext>
          </a:extLst>
        </xdr:cNvPr>
        <xdr:cNvCxnSpPr/>
      </xdr:nvCxnSpPr>
      <xdr:spPr>
        <a:xfrm flipV="1">
          <a:off x="20503514" y="1251585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a:extLst>
            <a:ext uri="{FF2B5EF4-FFF2-40B4-BE49-F238E27FC236}">
              <a16:creationId xmlns:a16="http://schemas.microsoft.com/office/drawing/2014/main" id="{1D4B8F4B-0F4C-4D82-BAA1-210C2C1A3AC2}"/>
            </a:ext>
          </a:extLst>
        </xdr:cNvPr>
        <xdr:cNvSpPr txBox="1"/>
      </xdr:nvSpPr>
      <xdr:spPr>
        <a:xfrm>
          <a:off x="20542250" y="140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a:extLst>
            <a:ext uri="{FF2B5EF4-FFF2-40B4-BE49-F238E27FC236}">
              <a16:creationId xmlns:a16="http://schemas.microsoft.com/office/drawing/2014/main" id="{BF082651-BCE2-40FB-9E51-A648DE2122BA}"/>
            </a:ext>
          </a:extLst>
        </xdr:cNvPr>
        <xdr:cNvCxnSpPr/>
      </xdr:nvCxnSpPr>
      <xdr:spPr>
        <a:xfrm>
          <a:off x="20429538" y="140303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a:extLst>
            <a:ext uri="{FF2B5EF4-FFF2-40B4-BE49-F238E27FC236}">
              <a16:creationId xmlns:a16="http://schemas.microsoft.com/office/drawing/2014/main" id="{1AFFF636-3122-4EBB-AC08-BE5208DEDD4B}"/>
            </a:ext>
          </a:extLst>
        </xdr:cNvPr>
        <xdr:cNvSpPr txBox="1"/>
      </xdr:nvSpPr>
      <xdr:spPr>
        <a:xfrm>
          <a:off x="20542250" y="1231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a:extLst>
            <a:ext uri="{FF2B5EF4-FFF2-40B4-BE49-F238E27FC236}">
              <a16:creationId xmlns:a16="http://schemas.microsoft.com/office/drawing/2014/main" id="{9C21C33A-4537-4206-8E33-3F2561E12A0E}"/>
            </a:ext>
          </a:extLst>
        </xdr:cNvPr>
        <xdr:cNvCxnSpPr/>
      </xdr:nvCxnSpPr>
      <xdr:spPr>
        <a:xfrm>
          <a:off x="20429538" y="125158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a:extLst>
            <a:ext uri="{FF2B5EF4-FFF2-40B4-BE49-F238E27FC236}">
              <a16:creationId xmlns:a16="http://schemas.microsoft.com/office/drawing/2014/main" id="{BCC9C2E9-AAA1-43E4-8301-95FA46DE0A8F}"/>
            </a:ext>
          </a:extLst>
        </xdr:cNvPr>
        <xdr:cNvSpPr txBox="1"/>
      </xdr:nvSpPr>
      <xdr:spPr>
        <a:xfrm>
          <a:off x="2054225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9967D93C-8C39-4CF9-A79B-03E862A72975}"/>
            </a:ext>
          </a:extLst>
        </xdr:cNvPr>
        <xdr:cNvSpPr/>
      </xdr:nvSpPr>
      <xdr:spPr>
        <a:xfrm>
          <a:off x="20453350" y="135699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a:extLst>
            <a:ext uri="{FF2B5EF4-FFF2-40B4-BE49-F238E27FC236}">
              <a16:creationId xmlns:a16="http://schemas.microsoft.com/office/drawing/2014/main" id="{59A55DF5-F254-4336-ACDA-2F3E717EF197}"/>
            </a:ext>
          </a:extLst>
        </xdr:cNvPr>
        <xdr:cNvSpPr/>
      </xdr:nvSpPr>
      <xdr:spPr>
        <a:xfrm>
          <a:off x="19686588" y="135699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0" name="フローチャート: 判断 809">
          <a:extLst>
            <a:ext uri="{FF2B5EF4-FFF2-40B4-BE49-F238E27FC236}">
              <a16:creationId xmlns:a16="http://schemas.microsoft.com/office/drawing/2014/main" id="{5F84D6CC-2B99-4789-9FDD-39996839CF3D}"/>
            </a:ext>
          </a:extLst>
        </xdr:cNvPr>
        <xdr:cNvSpPr/>
      </xdr:nvSpPr>
      <xdr:spPr>
        <a:xfrm>
          <a:off x="18854738" y="135699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a:extLst>
            <a:ext uri="{FF2B5EF4-FFF2-40B4-BE49-F238E27FC236}">
              <a16:creationId xmlns:a16="http://schemas.microsoft.com/office/drawing/2014/main" id="{3DBAD940-0E29-4742-AF85-73F256106C06}"/>
            </a:ext>
          </a:extLst>
        </xdr:cNvPr>
        <xdr:cNvSpPr/>
      </xdr:nvSpPr>
      <xdr:spPr>
        <a:xfrm>
          <a:off x="18037175" y="135699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2" name="フローチャート: 判断 811">
          <a:extLst>
            <a:ext uri="{FF2B5EF4-FFF2-40B4-BE49-F238E27FC236}">
              <a16:creationId xmlns:a16="http://schemas.microsoft.com/office/drawing/2014/main" id="{9736AE2F-F052-42B1-8426-6BDBD03C9CB3}"/>
            </a:ext>
          </a:extLst>
        </xdr:cNvPr>
        <xdr:cNvSpPr/>
      </xdr:nvSpPr>
      <xdr:spPr>
        <a:xfrm>
          <a:off x="17219613" y="135509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CB5A405-71B4-4E79-8891-CAAD399FAD83}"/>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B269860-AC59-4E9F-8F4D-3F45DC759F28}"/>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052FFC3-98C4-4700-8B40-6E928F3649D3}"/>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72CC876-F7DF-49F6-B5AA-016CFF27F97A}"/>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AAB7BEE-179B-4479-83FB-6ACCDF059CBB}"/>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818" name="楕円 817">
          <a:extLst>
            <a:ext uri="{FF2B5EF4-FFF2-40B4-BE49-F238E27FC236}">
              <a16:creationId xmlns:a16="http://schemas.microsoft.com/office/drawing/2014/main" id="{52959A99-9221-48B1-897A-822918C03ABA}"/>
            </a:ext>
          </a:extLst>
        </xdr:cNvPr>
        <xdr:cNvSpPr/>
      </xdr:nvSpPr>
      <xdr:spPr>
        <a:xfrm>
          <a:off x="20453350" y="13693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819" name="【児童館】&#10;一人当たり面積該当値テキスト">
          <a:extLst>
            <a:ext uri="{FF2B5EF4-FFF2-40B4-BE49-F238E27FC236}">
              <a16:creationId xmlns:a16="http://schemas.microsoft.com/office/drawing/2014/main" id="{B67B2AB8-3331-4ABC-8A8A-BA2FBCCC1EA8}"/>
            </a:ext>
          </a:extLst>
        </xdr:cNvPr>
        <xdr:cNvSpPr txBox="1"/>
      </xdr:nvSpPr>
      <xdr:spPr>
        <a:xfrm>
          <a:off x="20542250" y="136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820" name="楕円 819">
          <a:extLst>
            <a:ext uri="{FF2B5EF4-FFF2-40B4-BE49-F238E27FC236}">
              <a16:creationId xmlns:a16="http://schemas.microsoft.com/office/drawing/2014/main" id="{61E129ED-5917-4017-BFC2-622C8FC92A5E}"/>
            </a:ext>
          </a:extLst>
        </xdr:cNvPr>
        <xdr:cNvSpPr/>
      </xdr:nvSpPr>
      <xdr:spPr>
        <a:xfrm>
          <a:off x="19686588" y="136937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821" name="直線コネクタ 820">
          <a:extLst>
            <a:ext uri="{FF2B5EF4-FFF2-40B4-BE49-F238E27FC236}">
              <a16:creationId xmlns:a16="http://schemas.microsoft.com/office/drawing/2014/main" id="{9741FEDA-F7C3-44A0-9F9E-3B54372CB7A3}"/>
            </a:ext>
          </a:extLst>
        </xdr:cNvPr>
        <xdr:cNvCxnSpPr/>
      </xdr:nvCxnSpPr>
      <xdr:spPr>
        <a:xfrm>
          <a:off x="19737388" y="13744575"/>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822" name="楕円 821">
          <a:extLst>
            <a:ext uri="{FF2B5EF4-FFF2-40B4-BE49-F238E27FC236}">
              <a16:creationId xmlns:a16="http://schemas.microsoft.com/office/drawing/2014/main" id="{76B7341F-4E54-4883-A903-3B430F0251C0}"/>
            </a:ext>
          </a:extLst>
        </xdr:cNvPr>
        <xdr:cNvSpPr/>
      </xdr:nvSpPr>
      <xdr:spPr>
        <a:xfrm>
          <a:off x="18854738" y="13693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823" name="直線コネクタ 822">
          <a:extLst>
            <a:ext uri="{FF2B5EF4-FFF2-40B4-BE49-F238E27FC236}">
              <a16:creationId xmlns:a16="http://schemas.microsoft.com/office/drawing/2014/main" id="{0FD2591D-02D2-4C95-97AE-371560C77C1A}"/>
            </a:ext>
          </a:extLst>
        </xdr:cNvPr>
        <xdr:cNvCxnSpPr/>
      </xdr:nvCxnSpPr>
      <xdr:spPr>
        <a:xfrm>
          <a:off x="18905538" y="13744575"/>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824" name="楕円 823">
          <a:extLst>
            <a:ext uri="{FF2B5EF4-FFF2-40B4-BE49-F238E27FC236}">
              <a16:creationId xmlns:a16="http://schemas.microsoft.com/office/drawing/2014/main" id="{EE9E647F-2156-4A2C-B663-BAC33CFBAE52}"/>
            </a:ext>
          </a:extLst>
        </xdr:cNvPr>
        <xdr:cNvSpPr/>
      </xdr:nvSpPr>
      <xdr:spPr>
        <a:xfrm>
          <a:off x="18037175" y="13693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133350</xdr:rowOff>
    </xdr:to>
    <xdr:cxnSp macro="">
      <xdr:nvCxnSpPr>
        <xdr:cNvPr id="825" name="直線コネクタ 824">
          <a:extLst>
            <a:ext uri="{FF2B5EF4-FFF2-40B4-BE49-F238E27FC236}">
              <a16:creationId xmlns:a16="http://schemas.microsoft.com/office/drawing/2014/main" id="{80DD049D-2D1F-42D8-8F9A-9CB35F973C1E}"/>
            </a:ext>
          </a:extLst>
        </xdr:cNvPr>
        <xdr:cNvCxnSpPr/>
      </xdr:nvCxnSpPr>
      <xdr:spPr>
        <a:xfrm>
          <a:off x="18087975" y="13744575"/>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6" name="楕円 825">
          <a:extLst>
            <a:ext uri="{FF2B5EF4-FFF2-40B4-BE49-F238E27FC236}">
              <a16:creationId xmlns:a16="http://schemas.microsoft.com/office/drawing/2014/main" id="{F4A6D3F5-8E44-46B5-8A83-0DAA2A17DB51}"/>
            </a:ext>
          </a:extLst>
        </xdr:cNvPr>
        <xdr:cNvSpPr/>
      </xdr:nvSpPr>
      <xdr:spPr>
        <a:xfrm>
          <a:off x="17219613" y="137128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152400</xdr:rowOff>
    </xdr:to>
    <xdr:cxnSp macro="">
      <xdr:nvCxnSpPr>
        <xdr:cNvPr id="827" name="直線コネクタ 826">
          <a:extLst>
            <a:ext uri="{FF2B5EF4-FFF2-40B4-BE49-F238E27FC236}">
              <a16:creationId xmlns:a16="http://schemas.microsoft.com/office/drawing/2014/main" id="{BE2F435C-DA5C-47A8-A7DA-76ABD60D34DA}"/>
            </a:ext>
          </a:extLst>
        </xdr:cNvPr>
        <xdr:cNvCxnSpPr/>
      </xdr:nvCxnSpPr>
      <xdr:spPr>
        <a:xfrm flipV="1">
          <a:off x="17270413" y="13744575"/>
          <a:ext cx="817562"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a:extLst>
            <a:ext uri="{FF2B5EF4-FFF2-40B4-BE49-F238E27FC236}">
              <a16:creationId xmlns:a16="http://schemas.microsoft.com/office/drawing/2014/main" id="{9313B56E-0EFC-4D3B-BDC5-BF888EFD182F}"/>
            </a:ext>
          </a:extLst>
        </xdr:cNvPr>
        <xdr:cNvSpPr txBox="1"/>
      </xdr:nvSpPr>
      <xdr:spPr>
        <a:xfrm>
          <a:off x="19504102"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9" name="n_2aveValue【児童館】&#10;一人当たり面積">
          <a:extLst>
            <a:ext uri="{FF2B5EF4-FFF2-40B4-BE49-F238E27FC236}">
              <a16:creationId xmlns:a16="http://schemas.microsoft.com/office/drawing/2014/main" id="{1599AC20-1785-44D6-B82F-00A59F9CEAF4}"/>
            </a:ext>
          </a:extLst>
        </xdr:cNvPr>
        <xdr:cNvSpPr txBox="1"/>
      </xdr:nvSpPr>
      <xdr:spPr>
        <a:xfrm>
          <a:off x="18684952"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a:extLst>
            <a:ext uri="{FF2B5EF4-FFF2-40B4-BE49-F238E27FC236}">
              <a16:creationId xmlns:a16="http://schemas.microsoft.com/office/drawing/2014/main" id="{7ED68F3C-64B8-4D61-ACF9-2638610ECC16}"/>
            </a:ext>
          </a:extLst>
        </xdr:cNvPr>
        <xdr:cNvSpPr txBox="1"/>
      </xdr:nvSpPr>
      <xdr:spPr>
        <a:xfrm>
          <a:off x="17867390"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1" name="n_4aveValue【児童館】&#10;一人当たり面積">
          <a:extLst>
            <a:ext uri="{FF2B5EF4-FFF2-40B4-BE49-F238E27FC236}">
              <a16:creationId xmlns:a16="http://schemas.microsoft.com/office/drawing/2014/main" id="{15744CC3-569F-4A49-A88F-81887CC327D1}"/>
            </a:ext>
          </a:extLst>
        </xdr:cNvPr>
        <xdr:cNvSpPr txBox="1"/>
      </xdr:nvSpPr>
      <xdr:spPr>
        <a:xfrm>
          <a:off x="17049827"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832" name="n_1mainValue【児童館】&#10;一人当たり面積">
          <a:extLst>
            <a:ext uri="{FF2B5EF4-FFF2-40B4-BE49-F238E27FC236}">
              <a16:creationId xmlns:a16="http://schemas.microsoft.com/office/drawing/2014/main" id="{65902E68-4EA2-4A51-8006-5497146E52F9}"/>
            </a:ext>
          </a:extLst>
        </xdr:cNvPr>
        <xdr:cNvSpPr txBox="1"/>
      </xdr:nvSpPr>
      <xdr:spPr>
        <a:xfrm>
          <a:off x="19504102" y="137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833" name="n_2mainValue【児童館】&#10;一人当たり面積">
          <a:extLst>
            <a:ext uri="{FF2B5EF4-FFF2-40B4-BE49-F238E27FC236}">
              <a16:creationId xmlns:a16="http://schemas.microsoft.com/office/drawing/2014/main" id="{9E6AFC81-E134-4B22-92AB-2A6C84AA55D4}"/>
            </a:ext>
          </a:extLst>
        </xdr:cNvPr>
        <xdr:cNvSpPr txBox="1"/>
      </xdr:nvSpPr>
      <xdr:spPr>
        <a:xfrm>
          <a:off x="18684952" y="137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834" name="n_3mainValue【児童館】&#10;一人当たり面積">
          <a:extLst>
            <a:ext uri="{FF2B5EF4-FFF2-40B4-BE49-F238E27FC236}">
              <a16:creationId xmlns:a16="http://schemas.microsoft.com/office/drawing/2014/main" id="{FAEBB50A-A662-4EA6-9D89-4A8E87D7E0C5}"/>
            </a:ext>
          </a:extLst>
        </xdr:cNvPr>
        <xdr:cNvSpPr txBox="1"/>
      </xdr:nvSpPr>
      <xdr:spPr>
        <a:xfrm>
          <a:off x="17867390" y="137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5" name="n_4mainValue【児童館】&#10;一人当たり面積">
          <a:extLst>
            <a:ext uri="{FF2B5EF4-FFF2-40B4-BE49-F238E27FC236}">
              <a16:creationId xmlns:a16="http://schemas.microsoft.com/office/drawing/2014/main" id="{1F8AFC25-62FA-48EB-A39F-87E550779282}"/>
            </a:ext>
          </a:extLst>
        </xdr:cNvPr>
        <xdr:cNvSpPr txBox="1"/>
      </xdr:nvSpPr>
      <xdr:spPr>
        <a:xfrm>
          <a:off x="170498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6EC73949-AD9C-48FA-88A5-09D4F05C5D65}"/>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EA339D80-0307-4698-8B4E-2B9C242492DA}"/>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909E7752-CBEF-4228-97D0-ECB327B62C35}"/>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E3643DA9-8E7B-412C-9039-695AC078F35F}"/>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C699BB34-4B6F-4E8C-A350-CADC49CD89A4}"/>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9604577D-F35C-4C2B-ACA0-2FDD689E8C14}"/>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6D3E4902-4B39-4061-89A1-639ED2503890}"/>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9E218550-5C14-4908-9508-2A2815EC89BC}"/>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A590ADCE-6FF8-445C-BFF8-36B412350505}"/>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2EDE865F-C4AC-47AC-8B36-499CC728F926}"/>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80C83CD2-55AA-4540-A184-02CD0E153535}"/>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15FE9EB8-292A-45A9-9D1D-30EB467C0CBB}"/>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F06901B4-B6E5-4659-BD3F-2741DB352D86}"/>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98A4251E-142F-4216-96BF-9AFF2B5498ED}"/>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8F15710-CF1A-4B84-B310-D4BE37676B7F}"/>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DA7CE426-1FF3-4545-9109-7C14C60908EF}"/>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A2235EBF-636C-41AF-A668-AC062983BE05}"/>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6231B390-0B00-40B6-B96F-E0F6532076F4}"/>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1D965402-18D5-4939-B995-E5B5F1359EB8}"/>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80EB2D4B-48B9-41FC-96D6-A926E0FB78CD}"/>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AD451AA3-C301-428E-97D8-95CC60849746}"/>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637B93E9-BAE0-41E5-A302-80D1ECD55B18}"/>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1EF2E11F-34AE-4313-8ECA-657E53A7B8D0}"/>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D8035059-510C-4C6A-90EA-5B74D48A78AC}"/>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841192D7-8C3D-45B5-B0F0-C789415CC70F}"/>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a:extLst>
            <a:ext uri="{FF2B5EF4-FFF2-40B4-BE49-F238E27FC236}">
              <a16:creationId xmlns:a16="http://schemas.microsoft.com/office/drawing/2014/main" id="{966A5C82-2A22-4B42-92C0-126FB3F4B39A}"/>
            </a:ext>
          </a:extLst>
        </xdr:cNvPr>
        <xdr:cNvCxnSpPr/>
      </xdr:nvCxnSpPr>
      <xdr:spPr>
        <a:xfrm flipV="1">
          <a:off x="15104427" y="1642110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a:extLst>
            <a:ext uri="{FF2B5EF4-FFF2-40B4-BE49-F238E27FC236}">
              <a16:creationId xmlns:a16="http://schemas.microsoft.com/office/drawing/2014/main" id="{E0DF16A7-7CD2-47FA-83F4-294E741E752D}"/>
            </a:ext>
          </a:extLst>
        </xdr:cNvPr>
        <xdr:cNvSpPr txBox="1"/>
      </xdr:nvSpPr>
      <xdr:spPr>
        <a:xfrm>
          <a:off x="15143163" y="1777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a:extLst>
            <a:ext uri="{FF2B5EF4-FFF2-40B4-BE49-F238E27FC236}">
              <a16:creationId xmlns:a16="http://schemas.microsoft.com/office/drawing/2014/main" id="{56184689-D785-4CC0-86BA-FCB5BB75044E}"/>
            </a:ext>
          </a:extLst>
        </xdr:cNvPr>
        <xdr:cNvCxnSpPr/>
      </xdr:nvCxnSpPr>
      <xdr:spPr>
        <a:xfrm>
          <a:off x="15016163" y="1776820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E4216466-E870-45F6-BB1D-341E4803E87F}"/>
            </a:ext>
          </a:extLst>
        </xdr:cNvPr>
        <xdr:cNvSpPr txBox="1"/>
      </xdr:nvSpPr>
      <xdr:spPr>
        <a:xfrm>
          <a:off x="15143163" y="1619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a:extLst>
            <a:ext uri="{FF2B5EF4-FFF2-40B4-BE49-F238E27FC236}">
              <a16:creationId xmlns:a16="http://schemas.microsoft.com/office/drawing/2014/main" id="{A367424F-3D29-4B8A-8255-F0DD9508228B}"/>
            </a:ext>
          </a:extLst>
        </xdr:cNvPr>
        <xdr:cNvCxnSpPr/>
      </xdr:nvCxnSpPr>
      <xdr:spPr>
        <a:xfrm>
          <a:off x="15016163" y="164211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866" name="【公民館】&#10;有形固定資産減価償却率平均値テキスト">
          <a:extLst>
            <a:ext uri="{FF2B5EF4-FFF2-40B4-BE49-F238E27FC236}">
              <a16:creationId xmlns:a16="http://schemas.microsoft.com/office/drawing/2014/main" id="{DA7833AF-69A6-44FF-8154-C80B75D80F02}"/>
            </a:ext>
          </a:extLst>
        </xdr:cNvPr>
        <xdr:cNvSpPr txBox="1"/>
      </xdr:nvSpPr>
      <xdr:spPr>
        <a:xfrm>
          <a:off x="15143163" y="1715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a:extLst>
            <a:ext uri="{FF2B5EF4-FFF2-40B4-BE49-F238E27FC236}">
              <a16:creationId xmlns:a16="http://schemas.microsoft.com/office/drawing/2014/main" id="{69014E06-B293-4C9A-A323-AE93BAD27D85}"/>
            </a:ext>
          </a:extLst>
        </xdr:cNvPr>
        <xdr:cNvSpPr/>
      </xdr:nvSpPr>
      <xdr:spPr>
        <a:xfrm>
          <a:off x="15054263" y="171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68" name="フローチャート: 判断 867">
          <a:extLst>
            <a:ext uri="{FF2B5EF4-FFF2-40B4-BE49-F238E27FC236}">
              <a16:creationId xmlns:a16="http://schemas.microsoft.com/office/drawing/2014/main" id="{BD626633-05E6-43E8-861D-28EEF02B7BB3}"/>
            </a:ext>
          </a:extLst>
        </xdr:cNvPr>
        <xdr:cNvSpPr/>
      </xdr:nvSpPr>
      <xdr:spPr>
        <a:xfrm>
          <a:off x="14273213" y="171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9" name="フローチャート: 判断 868">
          <a:extLst>
            <a:ext uri="{FF2B5EF4-FFF2-40B4-BE49-F238E27FC236}">
              <a16:creationId xmlns:a16="http://schemas.microsoft.com/office/drawing/2014/main" id="{11A3CFEC-F5A6-471C-BACB-57917CBC84E6}"/>
            </a:ext>
          </a:extLst>
        </xdr:cNvPr>
        <xdr:cNvSpPr/>
      </xdr:nvSpPr>
      <xdr:spPr>
        <a:xfrm>
          <a:off x="13455650" y="171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0" name="フローチャート: 判断 869">
          <a:extLst>
            <a:ext uri="{FF2B5EF4-FFF2-40B4-BE49-F238E27FC236}">
              <a16:creationId xmlns:a16="http://schemas.microsoft.com/office/drawing/2014/main" id="{95604C0F-48BB-4190-A7D4-63A433D5E217}"/>
            </a:ext>
          </a:extLst>
        </xdr:cNvPr>
        <xdr:cNvSpPr/>
      </xdr:nvSpPr>
      <xdr:spPr>
        <a:xfrm>
          <a:off x="12638088" y="1712631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1" name="フローチャート: 判断 870">
          <a:extLst>
            <a:ext uri="{FF2B5EF4-FFF2-40B4-BE49-F238E27FC236}">
              <a16:creationId xmlns:a16="http://schemas.microsoft.com/office/drawing/2014/main" id="{DDD1477A-FDB3-4FDC-AA14-25DF27B49F66}"/>
            </a:ext>
          </a:extLst>
        </xdr:cNvPr>
        <xdr:cNvSpPr/>
      </xdr:nvSpPr>
      <xdr:spPr>
        <a:xfrm>
          <a:off x="11806238" y="1710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F32655AD-D91D-40AE-BBAF-A66DB6B6E1BF}"/>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FF9F172B-A3B3-4646-A286-62794CFE6FD8}"/>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E9C2AB85-912A-4BAD-9EAC-5F597AFEC250}"/>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1244FC6-2CCB-4755-A933-FC6DC5768B55}"/>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6C958AF-ED41-4878-B6D6-54C2D2D42A86}"/>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877" name="楕円 876">
          <a:extLst>
            <a:ext uri="{FF2B5EF4-FFF2-40B4-BE49-F238E27FC236}">
              <a16:creationId xmlns:a16="http://schemas.microsoft.com/office/drawing/2014/main" id="{B0EA51C1-8273-45DF-8D4C-EB9E993317D7}"/>
            </a:ext>
          </a:extLst>
        </xdr:cNvPr>
        <xdr:cNvSpPr/>
      </xdr:nvSpPr>
      <xdr:spPr>
        <a:xfrm>
          <a:off x="15054263" y="169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5822</xdr:rowOff>
    </xdr:from>
    <xdr:ext cx="405111" cy="259045"/>
    <xdr:sp macro="" textlink="">
      <xdr:nvSpPr>
        <xdr:cNvPr id="878" name="【公民館】&#10;有形固定資産減価償却率該当値テキスト">
          <a:extLst>
            <a:ext uri="{FF2B5EF4-FFF2-40B4-BE49-F238E27FC236}">
              <a16:creationId xmlns:a16="http://schemas.microsoft.com/office/drawing/2014/main" id="{A1A22AF5-5617-4D49-B768-66B91D878DDA}"/>
            </a:ext>
          </a:extLst>
        </xdr:cNvPr>
        <xdr:cNvSpPr txBox="1"/>
      </xdr:nvSpPr>
      <xdr:spPr>
        <a:xfrm>
          <a:off x="15143163" y="1680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79284</xdr:rowOff>
    </xdr:from>
    <xdr:to>
      <xdr:col>81</xdr:col>
      <xdr:colOff>101600</xdr:colOff>
      <xdr:row>105</xdr:row>
      <xdr:rowOff>9434</xdr:rowOff>
    </xdr:to>
    <xdr:sp macro="" textlink="">
      <xdr:nvSpPr>
        <xdr:cNvPr id="879" name="楕円 878">
          <a:extLst>
            <a:ext uri="{FF2B5EF4-FFF2-40B4-BE49-F238E27FC236}">
              <a16:creationId xmlns:a16="http://schemas.microsoft.com/office/drawing/2014/main" id="{A3648683-57B6-4E73-86A1-DB003146BB9F}"/>
            </a:ext>
          </a:extLst>
        </xdr:cNvPr>
        <xdr:cNvSpPr/>
      </xdr:nvSpPr>
      <xdr:spPr>
        <a:xfrm>
          <a:off x="14273213" y="17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33745</xdr:rowOff>
    </xdr:from>
    <xdr:to>
      <xdr:col>85</xdr:col>
      <xdr:colOff>127000</xdr:colOff>
      <xdr:row>104</xdr:row>
      <xdr:rowOff>130084</xdr:rowOff>
    </xdr:to>
    <xdr:cxnSp macro="">
      <xdr:nvCxnSpPr>
        <xdr:cNvPr id="880" name="直線コネクタ 879">
          <a:extLst>
            <a:ext uri="{FF2B5EF4-FFF2-40B4-BE49-F238E27FC236}">
              <a16:creationId xmlns:a16="http://schemas.microsoft.com/office/drawing/2014/main" id="{47559158-C03F-4280-8400-364FBEEF75B1}"/>
            </a:ext>
          </a:extLst>
        </xdr:cNvPr>
        <xdr:cNvCxnSpPr/>
      </xdr:nvCxnSpPr>
      <xdr:spPr>
        <a:xfrm flipV="1">
          <a:off x="14324013" y="17007295"/>
          <a:ext cx="78105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157662</xdr:rowOff>
    </xdr:from>
    <xdr:to>
      <xdr:col>76</xdr:col>
      <xdr:colOff>165100</xdr:colOff>
      <xdr:row>105</xdr:row>
      <xdr:rowOff>87812</xdr:rowOff>
    </xdr:to>
    <xdr:sp macro="" textlink="">
      <xdr:nvSpPr>
        <xdr:cNvPr id="881" name="楕円 880">
          <a:extLst>
            <a:ext uri="{FF2B5EF4-FFF2-40B4-BE49-F238E27FC236}">
              <a16:creationId xmlns:a16="http://schemas.microsoft.com/office/drawing/2014/main" id="{6920AF00-074E-438D-BEC3-3BB0780E0AC5}"/>
            </a:ext>
          </a:extLst>
        </xdr:cNvPr>
        <xdr:cNvSpPr/>
      </xdr:nvSpPr>
      <xdr:spPr>
        <a:xfrm>
          <a:off x="1345565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130084</xdr:rowOff>
    </xdr:from>
    <xdr:to>
      <xdr:col>81</xdr:col>
      <xdr:colOff>50800</xdr:colOff>
      <xdr:row>105</xdr:row>
      <xdr:rowOff>37012</xdr:rowOff>
    </xdr:to>
    <xdr:cxnSp macro="">
      <xdr:nvCxnSpPr>
        <xdr:cNvPr id="882" name="直線コネクタ 881">
          <a:extLst>
            <a:ext uri="{FF2B5EF4-FFF2-40B4-BE49-F238E27FC236}">
              <a16:creationId xmlns:a16="http://schemas.microsoft.com/office/drawing/2014/main" id="{99171586-EDA3-463A-BFE6-1EE913834438}"/>
            </a:ext>
          </a:extLst>
        </xdr:cNvPr>
        <xdr:cNvCxnSpPr/>
      </xdr:nvCxnSpPr>
      <xdr:spPr>
        <a:xfrm flipV="1">
          <a:off x="13506450" y="17103634"/>
          <a:ext cx="817563"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126637</xdr:rowOff>
    </xdr:from>
    <xdr:to>
      <xdr:col>72</xdr:col>
      <xdr:colOff>38100</xdr:colOff>
      <xdr:row>105</xdr:row>
      <xdr:rowOff>56787</xdr:rowOff>
    </xdr:to>
    <xdr:sp macro="" textlink="">
      <xdr:nvSpPr>
        <xdr:cNvPr id="883" name="楕円 882">
          <a:extLst>
            <a:ext uri="{FF2B5EF4-FFF2-40B4-BE49-F238E27FC236}">
              <a16:creationId xmlns:a16="http://schemas.microsoft.com/office/drawing/2014/main" id="{653D3CA8-9D5D-4DE6-8B41-3BCA9D6345DC}"/>
            </a:ext>
          </a:extLst>
        </xdr:cNvPr>
        <xdr:cNvSpPr/>
      </xdr:nvSpPr>
      <xdr:spPr>
        <a:xfrm>
          <a:off x="12638088" y="1710018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xdr:rowOff>
    </xdr:from>
    <xdr:to>
      <xdr:col>76</xdr:col>
      <xdr:colOff>114300</xdr:colOff>
      <xdr:row>105</xdr:row>
      <xdr:rowOff>37012</xdr:rowOff>
    </xdr:to>
    <xdr:cxnSp macro="">
      <xdr:nvCxnSpPr>
        <xdr:cNvPr id="884" name="直線コネクタ 883">
          <a:extLst>
            <a:ext uri="{FF2B5EF4-FFF2-40B4-BE49-F238E27FC236}">
              <a16:creationId xmlns:a16="http://schemas.microsoft.com/office/drawing/2014/main" id="{4EC9E34F-0324-4B08-8CB4-A770CC07B76F}"/>
            </a:ext>
          </a:extLst>
        </xdr:cNvPr>
        <xdr:cNvCxnSpPr/>
      </xdr:nvCxnSpPr>
      <xdr:spPr>
        <a:xfrm>
          <a:off x="12688888" y="17150987"/>
          <a:ext cx="817562"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90714</xdr:rowOff>
    </xdr:from>
    <xdr:to>
      <xdr:col>67</xdr:col>
      <xdr:colOff>101600</xdr:colOff>
      <xdr:row>105</xdr:row>
      <xdr:rowOff>20864</xdr:rowOff>
    </xdr:to>
    <xdr:sp macro="" textlink="">
      <xdr:nvSpPr>
        <xdr:cNvPr id="885" name="楕円 884">
          <a:extLst>
            <a:ext uri="{FF2B5EF4-FFF2-40B4-BE49-F238E27FC236}">
              <a16:creationId xmlns:a16="http://schemas.microsoft.com/office/drawing/2014/main" id="{5A289F5C-3608-4F5F-9A8F-8442A3C1466F}"/>
            </a:ext>
          </a:extLst>
        </xdr:cNvPr>
        <xdr:cNvSpPr/>
      </xdr:nvSpPr>
      <xdr:spPr>
        <a:xfrm>
          <a:off x="11806238" y="170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141514</xdr:rowOff>
    </xdr:from>
    <xdr:to>
      <xdr:col>71</xdr:col>
      <xdr:colOff>177800</xdr:colOff>
      <xdr:row>105</xdr:row>
      <xdr:rowOff>5987</xdr:rowOff>
    </xdr:to>
    <xdr:cxnSp macro="">
      <xdr:nvCxnSpPr>
        <xdr:cNvPr id="886" name="直線コネクタ 885">
          <a:extLst>
            <a:ext uri="{FF2B5EF4-FFF2-40B4-BE49-F238E27FC236}">
              <a16:creationId xmlns:a16="http://schemas.microsoft.com/office/drawing/2014/main" id="{59121E35-9FAB-4E89-9C8E-C75E1E1ED237}"/>
            </a:ext>
          </a:extLst>
        </xdr:cNvPr>
        <xdr:cNvCxnSpPr/>
      </xdr:nvCxnSpPr>
      <xdr:spPr>
        <a:xfrm>
          <a:off x="11857038" y="17115064"/>
          <a:ext cx="8318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887" name="n_1aveValue【公民館】&#10;有形固定資産減価償却率">
          <a:extLst>
            <a:ext uri="{FF2B5EF4-FFF2-40B4-BE49-F238E27FC236}">
              <a16:creationId xmlns:a16="http://schemas.microsoft.com/office/drawing/2014/main" id="{B67FC61E-A1C7-4736-B893-7340D4634065}"/>
            </a:ext>
          </a:extLst>
        </xdr:cNvPr>
        <xdr:cNvSpPr txBox="1"/>
      </xdr:nvSpPr>
      <xdr:spPr>
        <a:xfrm>
          <a:off x="14123044" y="1725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88" name="n_2aveValue【公民館】&#10;有形固定資産減価償却率">
          <a:extLst>
            <a:ext uri="{FF2B5EF4-FFF2-40B4-BE49-F238E27FC236}">
              <a16:creationId xmlns:a16="http://schemas.microsoft.com/office/drawing/2014/main" id="{2847E05A-AD12-4C49-AFFE-29EE3A8CE01F}"/>
            </a:ext>
          </a:extLst>
        </xdr:cNvPr>
        <xdr:cNvSpPr txBox="1"/>
      </xdr:nvSpPr>
      <xdr:spPr>
        <a:xfrm>
          <a:off x="13318182" y="1724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889" name="n_3aveValue【公民館】&#10;有形固定資産減価償却率">
          <a:extLst>
            <a:ext uri="{FF2B5EF4-FFF2-40B4-BE49-F238E27FC236}">
              <a16:creationId xmlns:a16="http://schemas.microsoft.com/office/drawing/2014/main" id="{1D775A25-0775-4BB9-BA86-1DD232B0A430}"/>
            </a:ext>
          </a:extLst>
        </xdr:cNvPr>
        <xdr:cNvSpPr txBox="1"/>
      </xdr:nvSpPr>
      <xdr:spPr>
        <a:xfrm>
          <a:off x="12500619" y="1721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890" name="n_4aveValue【公民館】&#10;有形固定資産減価償却率">
          <a:extLst>
            <a:ext uri="{FF2B5EF4-FFF2-40B4-BE49-F238E27FC236}">
              <a16:creationId xmlns:a16="http://schemas.microsoft.com/office/drawing/2014/main" id="{C2476C9D-1D9E-44A2-849A-2AF42FEC5EF8}"/>
            </a:ext>
          </a:extLst>
        </xdr:cNvPr>
        <xdr:cNvSpPr txBox="1"/>
      </xdr:nvSpPr>
      <xdr:spPr>
        <a:xfrm>
          <a:off x="11668769" y="1720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25961</xdr:rowOff>
    </xdr:from>
    <xdr:ext cx="405111" cy="259045"/>
    <xdr:sp macro="" textlink="">
      <xdr:nvSpPr>
        <xdr:cNvPr id="891" name="n_1mainValue【公民館】&#10;有形固定資産減価償却率">
          <a:extLst>
            <a:ext uri="{FF2B5EF4-FFF2-40B4-BE49-F238E27FC236}">
              <a16:creationId xmlns:a16="http://schemas.microsoft.com/office/drawing/2014/main" id="{BF9C752B-52D9-4AA6-AB40-955CD48932B3}"/>
            </a:ext>
          </a:extLst>
        </xdr:cNvPr>
        <xdr:cNvSpPr txBox="1"/>
      </xdr:nvSpPr>
      <xdr:spPr>
        <a:xfrm>
          <a:off x="14123044" y="1682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104339</xdr:rowOff>
    </xdr:from>
    <xdr:ext cx="405111" cy="259045"/>
    <xdr:sp macro="" textlink="">
      <xdr:nvSpPr>
        <xdr:cNvPr id="892" name="n_2mainValue【公民館】&#10;有形固定資産減価償却率">
          <a:extLst>
            <a:ext uri="{FF2B5EF4-FFF2-40B4-BE49-F238E27FC236}">
              <a16:creationId xmlns:a16="http://schemas.microsoft.com/office/drawing/2014/main" id="{53E83BB9-727F-49D9-A1BA-BF0BA31E7C75}"/>
            </a:ext>
          </a:extLst>
        </xdr:cNvPr>
        <xdr:cNvSpPr txBox="1"/>
      </xdr:nvSpPr>
      <xdr:spPr>
        <a:xfrm>
          <a:off x="13318182"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73314</xdr:rowOff>
    </xdr:from>
    <xdr:ext cx="405111" cy="259045"/>
    <xdr:sp macro="" textlink="">
      <xdr:nvSpPr>
        <xdr:cNvPr id="893" name="n_3mainValue【公民館】&#10;有形固定資産減価償却率">
          <a:extLst>
            <a:ext uri="{FF2B5EF4-FFF2-40B4-BE49-F238E27FC236}">
              <a16:creationId xmlns:a16="http://schemas.microsoft.com/office/drawing/2014/main" id="{0E848C22-1541-4989-98D5-F09514778F6F}"/>
            </a:ext>
          </a:extLst>
        </xdr:cNvPr>
        <xdr:cNvSpPr txBox="1"/>
      </xdr:nvSpPr>
      <xdr:spPr>
        <a:xfrm>
          <a:off x="12500619" y="1687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94" name="n_4mainValue【公民館】&#10;有形固定資産減価償却率">
          <a:extLst>
            <a:ext uri="{FF2B5EF4-FFF2-40B4-BE49-F238E27FC236}">
              <a16:creationId xmlns:a16="http://schemas.microsoft.com/office/drawing/2014/main" id="{A0B3F1D9-A861-401C-AB6F-F47483FDB94A}"/>
            </a:ext>
          </a:extLst>
        </xdr:cNvPr>
        <xdr:cNvSpPr txBox="1"/>
      </xdr:nvSpPr>
      <xdr:spPr>
        <a:xfrm>
          <a:off x="11668769" y="1683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322C0DD9-7D3F-4842-A778-1B325C9F6ED6}"/>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BEC18AC2-5E6F-44E8-B531-8927BB79C59F}"/>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5F3B1822-9C41-4C3F-A518-A5C9C2C27EA5}"/>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51A8C1E5-87BE-491A-91BD-47074EB835F4}"/>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6B96E641-3446-45AA-A427-962A7BA4DD67}"/>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937A71F6-8FC0-45E7-B933-43F18C18CC1A}"/>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A49A873D-B0DE-455A-9B91-8BFAC8B1114D}"/>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BD1DBC75-EF15-41DB-95FB-12A4C80AAFE9}"/>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DF97E84F-03D9-4A60-AB70-E7315BEB2E44}"/>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EE459BAB-80E0-4E66-9949-A4BF76C00D87}"/>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CDF86332-0AA9-409B-9967-8AB881FCB5E8}"/>
            </a:ext>
          </a:extLst>
        </xdr:cNvPr>
        <xdr:cNvCxnSpPr/>
      </xdr:nvCxnSpPr>
      <xdr:spPr>
        <a:xfrm>
          <a:off x="16916400"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DA57F6FD-D25F-406C-BE17-1C5E562A421A}"/>
            </a:ext>
          </a:extLst>
        </xdr:cNvPr>
        <xdr:cNvSpPr txBox="1"/>
      </xdr:nvSpPr>
      <xdr:spPr>
        <a:xfrm>
          <a:off x="16492084"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6D799133-74B4-4C96-BD07-078EAB288D45}"/>
            </a:ext>
          </a:extLst>
        </xdr:cNvPr>
        <xdr:cNvCxnSpPr/>
      </xdr:nvCxnSpPr>
      <xdr:spPr>
        <a:xfrm>
          <a:off x="1691640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AEDFCA71-6870-4B59-9196-84B863FD88C1}"/>
            </a:ext>
          </a:extLst>
        </xdr:cNvPr>
        <xdr:cNvSpPr txBox="1"/>
      </xdr:nvSpPr>
      <xdr:spPr>
        <a:xfrm>
          <a:off x="16492084"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A3DF81CB-9057-41D8-A7FB-4FE95A3A294C}"/>
            </a:ext>
          </a:extLst>
        </xdr:cNvPr>
        <xdr:cNvCxnSpPr/>
      </xdr:nvCxnSpPr>
      <xdr:spPr>
        <a:xfrm>
          <a:off x="16916400"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2E2618CB-2FB9-4793-9D3E-1E632ED8F73F}"/>
            </a:ext>
          </a:extLst>
        </xdr:cNvPr>
        <xdr:cNvSpPr txBox="1"/>
      </xdr:nvSpPr>
      <xdr:spPr>
        <a:xfrm>
          <a:off x="16492084"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E3069D40-15BA-4CBC-A6CC-DD6E0749012A}"/>
            </a:ext>
          </a:extLst>
        </xdr:cNvPr>
        <xdr:cNvCxnSpPr/>
      </xdr:nvCxnSpPr>
      <xdr:spPr>
        <a:xfrm>
          <a:off x="16916400"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4300A99F-B0A6-4F03-9413-C12F45FD0326}"/>
            </a:ext>
          </a:extLst>
        </xdr:cNvPr>
        <xdr:cNvSpPr txBox="1"/>
      </xdr:nvSpPr>
      <xdr:spPr>
        <a:xfrm>
          <a:off x="16492084"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62D7B960-C948-454E-91D3-18788C18DE40}"/>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46363D06-C796-4DE7-B66B-D7AB0571A2CC}"/>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503E1BC9-E6C8-495A-8742-CA9F12DD9612}"/>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a:extLst>
            <a:ext uri="{FF2B5EF4-FFF2-40B4-BE49-F238E27FC236}">
              <a16:creationId xmlns:a16="http://schemas.microsoft.com/office/drawing/2014/main" id="{976E5EA2-B40B-4CBB-A362-DE092FF56916}"/>
            </a:ext>
          </a:extLst>
        </xdr:cNvPr>
        <xdr:cNvCxnSpPr/>
      </xdr:nvCxnSpPr>
      <xdr:spPr>
        <a:xfrm flipV="1">
          <a:off x="20503514" y="1633651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a:extLst>
            <a:ext uri="{FF2B5EF4-FFF2-40B4-BE49-F238E27FC236}">
              <a16:creationId xmlns:a16="http://schemas.microsoft.com/office/drawing/2014/main" id="{2F2491D2-6F01-437F-8568-D481CF5CDB45}"/>
            </a:ext>
          </a:extLst>
        </xdr:cNvPr>
        <xdr:cNvSpPr txBox="1"/>
      </xdr:nvSpPr>
      <xdr:spPr>
        <a:xfrm>
          <a:off x="20542250" y="177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a:extLst>
            <a:ext uri="{FF2B5EF4-FFF2-40B4-BE49-F238E27FC236}">
              <a16:creationId xmlns:a16="http://schemas.microsoft.com/office/drawing/2014/main" id="{46B3D975-2155-4770-BE5E-906A9EA935B8}"/>
            </a:ext>
          </a:extLst>
        </xdr:cNvPr>
        <xdr:cNvCxnSpPr/>
      </xdr:nvCxnSpPr>
      <xdr:spPr>
        <a:xfrm>
          <a:off x="20429538" y="1772183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a:extLst>
            <a:ext uri="{FF2B5EF4-FFF2-40B4-BE49-F238E27FC236}">
              <a16:creationId xmlns:a16="http://schemas.microsoft.com/office/drawing/2014/main" id="{51666F8F-CEB2-4136-BCD9-451664B87B9E}"/>
            </a:ext>
          </a:extLst>
        </xdr:cNvPr>
        <xdr:cNvSpPr txBox="1"/>
      </xdr:nvSpPr>
      <xdr:spPr>
        <a:xfrm>
          <a:off x="20542250" y="161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a:extLst>
            <a:ext uri="{FF2B5EF4-FFF2-40B4-BE49-F238E27FC236}">
              <a16:creationId xmlns:a16="http://schemas.microsoft.com/office/drawing/2014/main" id="{42C8980B-E9E0-4443-A80B-6943355A7A9F}"/>
            </a:ext>
          </a:extLst>
        </xdr:cNvPr>
        <xdr:cNvCxnSpPr/>
      </xdr:nvCxnSpPr>
      <xdr:spPr>
        <a:xfrm>
          <a:off x="20429538" y="1633651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921" name="【公民館】&#10;一人当たり面積平均値テキスト">
          <a:extLst>
            <a:ext uri="{FF2B5EF4-FFF2-40B4-BE49-F238E27FC236}">
              <a16:creationId xmlns:a16="http://schemas.microsoft.com/office/drawing/2014/main" id="{2FDADB2F-CE8C-4583-B59E-210572571FB7}"/>
            </a:ext>
          </a:extLst>
        </xdr:cNvPr>
        <xdr:cNvSpPr txBox="1"/>
      </xdr:nvSpPr>
      <xdr:spPr>
        <a:xfrm>
          <a:off x="20542250" y="1718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a:extLst>
            <a:ext uri="{FF2B5EF4-FFF2-40B4-BE49-F238E27FC236}">
              <a16:creationId xmlns:a16="http://schemas.microsoft.com/office/drawing/2014/main" id="{F71E2B20-2A47-40E6-AD3D-5016518A3F62}"/>
            </a:ext>
          </a:extLst>
        </xdr:cNvPr>
        <xdr:cNvSpPr/>
      </xdr:nvSpPr>
      <xdr:spPr>
        <a:xfrm>
          <a:off x="2045335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3" name="フローチャート: 判断 922">
          <a:extLst>
            <a:ext uri="{FF2B5EF4-FFF2-40B4-BE49-F238E27FC236}">
              <a16:creationId xmlns:a16="http://schemas.microsoft.com/office/drawing/2014/main" id="{528A407E-F764-440B-9C6F-35D46BBF4AED}"/>
            </a:ext>
          </a:extLst>
        </xdr:cNvPr>
        <xdr:cNvSpPr/>
      </xdr:nvSpPr>
      <xdr:spPr>
        <a:xfrm>
          <a:off x="19686588" y="1736471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4" name="フローチャート: 判断 923">
          <a:extLst>
            <a:ext uri="{FF2B5EF4-FFF2-40B4-BE49-F238E27FC236}">
              <a16:creationId xmlns:a16="http://schemas.microsoft.com/office/drawing/2014/main" id="{B2771096-5BE1-455B-B05E-664A0DD7A02E}"/>
            </a:ext>
          </a:extLst>
        </xdr:cNvPr>
        <xdr:cNvSpPr/>
      </xdr:nvSpPr>
      <xdr:spPr>
        <a:xfrm>
          <a:off x="18854738"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5" name="フローチャート: 判断 924">
          <a:extLst>
            <a:ext uri="{FF2B5EF4-FFF2-40B4-BE49-F238E27FC236}">
              <a16:creationId xmlns:a16="http://schemas.microsoft.com/office/drawing/2014/main" id="{195B1BBA-2253-4B4F-95BA-DFED1C63F42E}"/>
            </a:ext>
          </a:extLst>
        </xdr:cNvPr>
        <xdr:cNvSpPr/>
      </xdr:nvSpPr>
      <xdr:spPr>
        <a:xfrm>
          <a:off x="18037175" y="1737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6" name="フローチャート: 判断 925">
          <a:extLst>
            <a:ext uri="{FF2B5EF4-FFF2-40B4-BE49-F238E27FC236}">
              <a16:creationId xmlns:a16="http://schemas.microsoft.com/office/drawing/2014/main" id="{1E937394-8140-4BB2-B8F6-30E747C20EF6}"/>
            </a:ext>
          </a:extLst>
        </xdr:cNvPr>
        <xdr:cNvSpPr/>
      </xdr:nvSpPr>
      <xdr:spPr>
        <a:xfrm>
          <a:off x="17219613" y="1739671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A5B6BE81-CD30-444F-9351-D51E504FC4C9}"/>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E9218D02-A51E-4BBE-BF09-E6A2CAE6DC00}"/>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9B2272C-B38F-4A09-8E4F-6127108C89E1}"/>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C9902E6E-AEA6-47EA-87CE-7BCC05E99CC6}"/>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8A7C9365-2F38-4AA5-88A4-DCDE05FEC0CD}"/>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91694</xdr:rowOff>
    </xdr:from>
    <xdr:to>
      <xdr:col>116</xdr:col>
      <xdr:colOff>114300</xdr:colOff>
      <xdr:row>107</xdr:row>
      <xdr:rowOff>21844</xdr:rowOff>
    </xdr:to>
    <xdr:sp macro="" textlink="">
      <xdr:nvSpPr>
        <xdr:cNvPr id="932" name="楕円 931">
          <a:extLst>
            <a:ext uri="{FF2B5EF4-FFF2-40B4-BE49-F238E27FC236}">
              <a16:creationId xmlns:a16="http://schemas.microsoft.com/office/drawing/2014/main" id="{6627DD71-A9B9-44A5-8E44-178AED393A61}"/>
            </a:ext>
          </a:extLst>
        </xdr:cNvPr>
        <xdr:cNvSpPr/>
      </xdr:nvSpPr>
      <xdr:spPr>
        <a:xfrm>
          <a:off x="2045335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70121</xdr:rowOff>
    </xdr:from>
    <xdr:ext cx="469744" cy="259045"/>
    <xdr:sp macro="" textlink="">
      <xdr:nvSpPr>
        <xdr:cNvPr id="933" name="【公民館】&#10;一人当たり面積該当値テキスト">
          <a:extLst>
            <a:ext uri="{FF2B5EF4-FFF2-40B4-BE49-F238E27FC236}">
              <a16:creationId xmlns:a16="http://schemas.microsoft.com/office/drawing/2014/main" id="{728E2141-D852-4CE2-A0F7-205866B099DA}"/>
            </a:ext>
          </a:extLst>
        </xdr:cNvPr>
        <xdr:cNvSpPr txBox="1"/>
      </xdr:nvSpPr>
      <xdr:spPr>
        <a:xfrm>
          <a:off x="20542250" y="1738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34544</xdr:rowOff>
    </xdr:from>
    <xdr:to>
      <xdr:col>112</xdr:col>
      <xdr:colOff>38100</xdr:colOff>
      <xdr:row>106</xdr:row>
      <xdr:rowOff>136144</xdr:rowOff>
    </xdr:to>
    <xdr:sp macro="" textlink="">
      <xdr:nvSpPr>
        <xdr:cNvPr id="934" name="楕円 933">
          <a:extLst>
            <a:ext uri="{FF2B5EF4-FFF2-40B4-BE49-F238E27FC236}">
              <a16:creationId xmlns:a16="http://schemas.microsoft.com/office/drawing/2014/main" id="{203A471F-8DFA-4A94-876D-FEB4BF547635}"/>
            </a:ext>
          </a:extLst>
        </xdr:cNvPr>
        <xdr:cNvSpPr/>
      </xdr:nvSpPr>
      <xdr:spPr>
        <a:xfrm>
          <a:off x="19686588" y="1735099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85344</xdr:rowOff>
    </xdr:from>
    <xdr:to>
      <xdr:col>116</xdr:col>
      <xdr:colOff>63500</xdr:colOff>
      <xdr:row>106</xdr:row>
      <xdr:rowOff>142494</xdr:rowOff>
    </xdr:to>
    <xdr:cxnSp macro="">
      <xdr:nvCxnSpPr>
        <xdr:cNvPr id="935" name="直線コネクタ 934">
          <a:extLst>
            <a:ext uri="{FF2B5EF4-FFF2-40B4-BE49-F238E27FC236}">
              <a16:creationId xmlns:a16="http://schemas.microsoft.com/office/drawing/2014/main" id="{87FFB3CF-9B80-4B01-BBB4-C205BEDBB752}"/>
            </a:ext>
          </a:extLst>
        </xdr:cNvPr>
        <xdr:cNvCxnSpPr/>
      </xdr:nvCxnSpPr>
      <xdr:spPr>
        <a:xfrm>
          <a:off x="19737388" y="17401794"/>
          <a:ext cx="766762"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936" name="楕円 935">
          <a:extLst>
            <a:ext uri="{FF2B5EF4-FFF2-40B4-BE49-F238E27FC236}">
              <a16:creationId xmlns:a16="http://schemas.microsoft.com/office/drawing/2014/main" id="{06CBFDE6-4EAF-42B2-A674-7F7C818DC358}"/>
            </a:ext>
          </a:extLst>
        </xdr:cNvPr>
        <xdr:cNvSpPr/>
      </xdr:nvSpPr>
      <xdr:spPr>
        <a:xfrm>
          <a:off x="18854738"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85344</xdr:rowOff>
    </xdr:from>
    <xdr:to>
      <xdr:col>111</xdr:col>
      <xdr:colOff>177800</xdr:colOff>
      <xdr:row>106</xdr:row>
      <xdr:rowOff>108204</xdr:rowOff>
    </xdr:to>
    <xdr:cxnSp macro="">
      <xdr:nvCxnSpPr>
        <xdr:cNvPr id="937" name="直線コネクタ 936">
          <a:extLst>
            <a:ext uri="{FF2B5EF4-FFF2-40B4-BE49-F238E27FC236}">
              <a16:creationId xmlns:a16="http://schemas.microsoft.com/office/drawing/2014/main" id="{8C668B78-4C8B-4B01-A584-E6AFE0B3E254}"/>
            </a:ext>
          </a:extLst>
        </xdr:cNvPr>
        <xdr:cNvCxnSpPr/>
      </xdr:nvCxnSpPr>
      <xdr:spPr>
        <a:xfrm flipV="1">
          <a:off x="18905538" y="17401794"/>
          <a:ext cx="8318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938" name="楕円 937">
          <a:extLst>
            <a:ext uri="{FF2B5EF4-FFF2-40B4-BE49-F238E27FC236}">
              <a16:creationId xmlns:a16="http://schemas.microsoft.com/office/drawing/2014/main" id="{DCEA764E-CB5A-4973-8001-9637F51993FF}"/>
            </a:ext>
          </a:extLst>
        </xdr:cNvPr>
        <xdr:cNvSpPr/>
      </xdr:nvSpPr>
      <xdr:spPr>
        <a:xfrm>
          <a:off x="18037175"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108204</xdr:rowOff>
    </xdr:from>
    <xdr:to>
      <xdr:col>107</xdr:col>
      <xdr:colOff>50800</xdr:colOff>
      <xdr:row>106</xdr:row>
      <xdr:rowOff>110489</xdr:rowOff>
    </xdr:to>
    <xdr:cxnSp macro="">
      <xdr:nvCxnSpPr>
        <xdr:cNvPr id="939" name="直線コネクタ 938">
          <a:extLst>
            <a:ext uri="{FF2B5EF4-FFF2-40B4-BE49-F238E27FC236}">
              <a16:creationId xmlns:a16="http://schemas.microsoft.com/office/drawing/2014/main" id="{4BD42F9C-25F7-463B-8348-19CC66AFF7FA}"/>
            </a:ext>
          </a:extLst>
        </xdr:cNvPr>
        <xdr:cNvCxnSpPr/>
      </xdr:nvCxnSpPr>
      <xdr:spPr>
        <a:xfrm flipV="1">
          <a:off x="18087975" y="17424654"/>
          <a:ext cx="817563"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61976</xdr:rowOff>
    </xdr:from>
    <xdr:to>
      <xdr:col>98</xdr:col>
      <xdr:colOff>38100</xdr:colOff>
      <xdr:row>106</xdr:row>
      <xdr:rowOff>163576</xdr:rowOff>
    </xdr:to>
    <xdr:sp macro="" textlink="">
      <xdr:nvSpPr>
        <xdr:cNvPr id="940" name="楕円 939">
          <a:extLst>
            <a:ext uri="{FF2B5EF4-FFF2-40B4-BE49-F238E27FC236}">
              <a16:creationId xmlns:a16="http://schemas.microsoft.com/office/drawing/2014/main" id="{04C146D2-7ABE-44AA-9338-7BB2C6C9DF86}"/>
            </a:ext>
          </a:extLst>
        </xdr:cNvPr>
        <xdr:cNvSpPr/>
      </xdr:nvSpPr>
      <xdr:spPr>
        <a:xfrm>
          <a:off x="17219613" y="1737842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110489</xdr:rowOff>
    </xdr:from>
    <xdr:to>
      <xdr:col>102</xdr:col>
      <xdr:colOff>114300</xdr:colOff>
      <xdr:row>106</xdr:row>
      <xdr:rowOff>112776</xdr:rowOff>
    </xdr:to>
    <xdr:cxnSp macro="">
      <xdr:nvCxnSpPr>
        <xdr:cNvPr id="941" name="直線コネクタ 940">
          <a:extLst>
            <a:ext uri="{FF2B5EF4-FFF2-40B4-BE49-F238E27FC236}">
              <a16:creationId xmlns:a16="http://schemas.microsoft.com/office/drawing/2014/main" id="{9063D3D7-2EF0-4031-A77C-F1CEA5D9F772}"/>
            </a:ext>
          </a:extLst>
        </xdr:cNvPr>
        <xdr:cNvCxnSpPr/>
      </xdr:nvCxnSpPr>
      <xdr:spPr>
        <a:xfrm flipV="1">
          <a:off x="17270413" y="17426939"/>
          <a:ext cx="817562"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42" name="n_1aveValue【公民館】&#10;一人当たり面積">
          <a:extLst>
            <a:ext uri="{FF2B5EF4-FFF2-40B4-BE49-F238E27FC236}">
              <a16:creationId xmlns:a16="http://schemas.microsoft.com/office/drawing/2014/main" id="{F5DD4F68-E398-48B4-AA32-E370DEE00CB5}"/>
            </a:ext>
          </a:extLst>
        </xdr:cNvPr>
        <xdr:cNvSpPr txBox="1"/>
      </xdr:nvSpPr>
      <xdr:spPr>
        <a:xfrm>
          <a:off x="19504102" y="174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3" name="n_2aveValue【公民館】&#10;一人当たり面積">
          <a:extLst>
            <a:ext uri="{FF2B5EF4-FFF2-40B4-BE49-F238E27FC236}">
              <a16:creationId xmlns:a16="http://schemas.microsoft.com/office/drawing/2014/main" id="{DC8A5786-9863-440C-83F7-16FA4B94F09F}"/>
            </a:ext>
          </a:extLst>
        </xdr:cNvPr>
        <xdr:cNvSpPr txBox="1"/>
      </xdr:nvSpPr>
      <xdr:spPr>
        <a:xfrm>
          <a:off x="18684952"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944" name="n_3aveValue【公民館】&#10;一人当たり面積">
          <a:extLst>
            <a:ext uri="{FF2B5EF4-FFF2-40B4-BE49-F238E27FC236}">
              <a16:creationId xmlns:a16="http://schemas.microsoft.com/office/drawing/2014/main" id="{10DFF504-8840-4E91-BB3E-E309AD16D94F}"/>
            </a:ext>
          </a:extLst>
        </xdr:cNvPr>
        <xdr:cNvSpPr txBox="1"/>
      </xdr:nvSpPr>
      <xdr:spPr>
        <a:xfrm>
          <a:off x="17867390" y="1747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945" name="n_4aveValue【公民館】&#10;一人当たり面積">
          <a:extLst>
            <a:ext uri="{FF2B5EF4-FFF2-40B4-BE49-F238E27FC236}">
              <a16:creationId xmlns:a16="http://schemas.microsoft.com/office/drawing/2014/main" id="{B9F37BFA-AD2B-462A-820C-F2B126CFF9F1}"/>
            </a:ext>
          </a:extLst>
        </xdr:cNvPr>
        <xdr:cNvSpPr txBox="1"/>
      </xdr:nvSpPr>
      <xdr:spPr>
        <a:xfrm>
          <a:off x="17049827" y="174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152671</xdr:rowOff>
    </xdr:from>
    <xdr:ext cx="469744" cy="259045"/>
    <xdr:sp macro="" textlink="">
      <xdr:nvSpPr>
        <xdr:cNvPr id="946" name="n_1mainValue【公民館】&#10;一人当たり面積">
          <a:extLst>
            <a:ext uri="{FF2B5EF4-FFF2-40B4-BE49-F238E27FC236}">
              <a16:creationId xmlns:a16="http://schemas.microsoft.com/office/drawing/2014/main" id="{4D6D01DA-24C2-4440-8A9D-3346771C8AAF}"/>
            </a:ext>
          </a:extLst>
        </xdr:cNvPr>
        <xdr:cNvSpPr txBox="1"/>
      </xdr:nvSpPr>
      <xdr:spPr>
        <a:xfrm>
          <a:off x="19504102" y="171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4081</xdr:rowOff>
    </xdr:from>
    <xdr:ext cx="469744" cy="259045"/>
    <xdr:sp macro="" textlink="">
      <xdr:nvSpPr>
        <xdr:cNvPr id="947" name="n_2mainValue【公民館】&#10;一人当たり面積">
          <a:extLst>
            <a:ext uri="{FF2B5EF4-FFF2-40B4-BE49-F238E27FC236}">
              <a16:creationId xmlns:a16="http://schemas.microsoft.com/office/drawing/2014/main" id="{5F803F99-7D65-4F6A-931C-3CC39BE15D57}"/>
            </a:ext>
          </a:extLst>
        </xdr:cNvPr>
        <xdr:cNvSpPr txBox="1"/>
      </xdr:nvSpPr>
      <xdr:spPr>
        <a:xfrm>
          <a:off x="18684952" y="171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6366</xdr:rowOff>
    </xdr:from>
    <xdr:ext cx="469744" cy="259045"/>
    <xdr:sp macro="" textlink="">
      <xdr:nvSpPr>
        <xdr:cNvPr id="948" name="n_3mainValue【公民館】&#10;一人当たり面積">
          <a:extLst>
            <a:ext uri="{FF2B5EF4-FFF2-40B4-BE49-F238E27FC236}">
              <a16:creationId xmlns:a16="http://schemas.microsoft.com/office/drawing/2014/main" id="{238B083C-0E90-4225-AD1C-0D1CE4B3F41A}"/>
            </a:ext>
          </a:extLst>
        </xdr:cNvPr>
        <xdr:cNvSpPr txBox="1"/>
      </xdr:nvSpPr>
      <xdr:spPr>
        <a:xfrm>
          <a:off x="17867390"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8653</xdr:rowOff>
    </xdr:from>
    <xdr:ext cx="469744" cy="259045"/>
    <xdr:sp macro="" textlink="">
      <xdr:nvSpPr>
        <xdr:cNvPr id="949" name="n_4mainValue【公民館】&#10;一人当たり面積">
          <a:extLst>
            <a:ext uri="{FF2B5EF4-FFF2-40B4-BE49-F238E27FC236}">
              <a16:creationId xmlns:a16="http://schemas.microsoft.com/office/drawing/2014/main" id="{F4491211-F5B1-4F32-A0E2-C4D6990CBE8D}"/>
            </a:ext>
          </a:extLst>
        </xdr:cNvPr>
        <xdr:cNvSpPr txBox="1"/>
      </xdr:nvSpPr>
      <xdr:spPr>
        <a:xfrm>
          <a:off x="17049827" y="1715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C542D322-ECF9-4C34-B9EB-FAB127D159C3}"/>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EF056506-D595-41E1-ABF6-1E4F0CD8F217}"/>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D7946AD9-E137-449B-A2A1-20EDFA48F301}"/>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全体的に平均値と大きな乖離はないが、橋りょう・トンネルにおいては、人口に対して面積が広く、加治川や新発田川等の河川に架かる橋りょう等が多いことにより一人当たり有形固定資産額が高くなっている。学校施設においては、各学校の大規模改修、空調設備更新等の実施により減価償却率が低くなっている。港湾・漁港においては、当市唯一の漁港である松塚漁港の機能強化事業を平成</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年度から平成</a:t>
          </a:r>
          <a:r>
            <a:rPr kumimoji="1" lang="en-US" altLang="ja-JP" sz="1200" b="0" i="0" baseline="0">
              <a:solidFill>
                <a:schemeClr val="dk1"/>
              </a:solidFill>
              <a:effectLst/>
              <a:latin typeface="+mn-lt"/>
              <a:ea typeface="+mn-ea"/>
              <a:cs typeface="+mn-cs"/>
            </a:rPr>
            <a:t>29</a:t>
          </a:r>
          <a:r>
            <a:rPr kumimoji="1" lang="ja-JP" altLang="ja-JP" sz="1200" b="0" i="0" baseline="0">
              <a:solidFill>
                <a:schemeClr val="dk1"/>
              </a:solidFill>
              <a:effectLst/>
              <a:latin typeface="+mn-lt"/>
              <a:ea typeface="+mn-ea"/>
              <a:cs typeface="+mn-cs"/>
            </a:rPr>
            <a:t>年度の計画で実施したことにより減価償却率が低くなっている。認定こども園・幼稚園・保育所、児童館及び公民館においては、大規模改修等が進んでいないことから減価償却率が高くなっている。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当市は公共施設等総合管理計画において、平成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年度以降</a:t>
          </a:r>
          <a:r>
            <a:rPr kumimoji="1" lang="en-US" altLang="ja-JP" sz="1200" b="0" i="0" baseline="0">
              <a:solidFill>
                <a:schemeClr val="dk1"/>
              </a:solidFill>
              <a:effectLst/>
              <a:latin typeface="+mn-lt"/>
              <a:ea typeface="+mn-ea"/>
              <a:cs typeface="+mn-cs"/>
            </a:rPr>
            <a:t>30</a:t>
          </a:r>
          <a:r>
            <a:rPr kumimoji="1" lang="ja-JP" altLang="ja-JP" sz="1200" b="0" i="0" baseline="0">
              <a:solidFill>
                <a:schemeClr val="dk1"/>
              </a:solidFill>
              <a:effectLst/>
              <a:latin typeface="+mn-lt"/>
              <a:ea typeface="+mn-ea"/>
              <a:cs typeface="+mn-cs"/>
            </a:rPr>
            <a:t>年間の施設更新に係る経費の予測をしており、多額の費用がかかる予測となっている。このため、更新経費の平準化を図るとともに、公共施設の再編や定期的な点検・メンテナンス等により経費の削減に取り組んでいく。</a:t>
          </a:r>
          <a:endParaRPr kumimoji="1" lang="en-US" altLang="ja-JP" sz="1200" b="0" i="0" baseline="0">
            <a:solidFill>
              <a:schemeClr val="dk1"/>
            </a:solidFill>
            <a:effectLst/>
            <a:latin typeface="+mn-lt"/>
            <a:ea typeface="+mn-ea"/>
            <a:cs typeface="+mn-cs"/>
          </a:endParaRPr>
        </a:p>
        <a:p>
          <a:pPr eaLnBrk="1" fontAlgn="auto" latinLnBrk="0" hangingPunct="1"/>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56FB74-EF33-4FFE-8B0C-7AC334A26B7C}"/>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93948F-E88B-4B02-AE6C-64A3220B4B02}"/>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0DC4C0-F854-42BE-9D55-CBCF25946067}"/>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8F0484-106E-42AD-8094-CCC9DB74531A}"/>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5037C8-4834-4E91-83B7-20C4DBB2DD12}"/>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804ADD-0380-4E37-80BB-FE81ABE76952}"/>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E29AFF-4C6A-4399-8770-607914E02CE4}"/>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5736E9-2306-4E5F-AE5D-F6586A667256}"/>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0D7A29-04E9-4D48-8C6B-EAE1BE9BEB41}"/>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995E5C-567D-4CCF-8107-620630541252}"/>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95,147
94,564
533.11
52,409,603
49,274,238
2,559,296
27,449,762
48,618,891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951D5E-03EC-4D6B-8F27-3E09279671B0}"/>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E1D99D-4924-4F12-ABC4-9AFA2D47F4F1}"/>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4BF4DA0-4EB9-4F7F-BD2E-14754041DD0F}"/>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D001E7-9C03-429B-8EB1-565E775A85AB}"/>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61AEB8-3064-49E1-9E68-F0CA1E0E6BC5}"/>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289AEFC-86C0-4843-A9B2-EBA55002AF31}"/>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6560AD-A252-4211-8D60-947E23C1AD41}"/>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80EBF9-2ACB-444D-A843-E1273072CE2D}"/>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223B5B8-028E-4857-918F-391BC6354939}"/>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6515B6-7874-4360-937E-E5142FD07B3B}"/>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0C1F3B-D852-4C48-A8EB-341582965BAA}"/>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6DCFDC-29E2-41A2-A6BA-9E60013459CD}"/>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6F1C18-B250-4512-90B6-95BEA30A6415}"/>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D93E568-E5F7-4031-A4BD-EBCC1C74FA38}"/>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40832E-9AF7-41E8-ABD5-F28D95AB55D9}"/>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297F7E-6354-49BC-90E8-0272F26D1A12}"/>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E76F96-57A9-4297-AEDC-594432640350}"/>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E1145AF-DFD9-4071-BCC2-A2B6E3104A1C}"/>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9478E6-7571-435E-B15B-6448AEAF631C}"/>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9F2A6DA-A71B-47C7-ACF9-DD527DEE4152}"/>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92A270-CC12-4F77-9BC5-06E1E12806B8}"/>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B28243E-D913-4F51-85E9-4A27D04076B8}"/>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D13241-EA54-438C-8D5B-3A44EFDD120B}"/>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7AAD3E2-A3DF-4215-A45F-2DF39DEE35D3}"/>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0A07AAC-9A3C-4762-8294-E8A5DDE728CA}"/>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421C28-B584-4333-B3BC-1318D262BCCA}"/>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4B6348-7C5F-4BFF-8B3F-F246227B9F9C}"/>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AEA94B-0E6B-4E2D-AFAB-DF1C40DAB21A}"/>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40B91B-4C5A-444D-A36C-27623DFF61A3}"/>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8B8E11B-B16A-411C-9DB4-5B4E853F3053}"/>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3504AA0-34A8-44C5-B2BE-5DAC0626B03A}"/>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61D99D-A1DE-4800-BD40-6E91916BF405}"/>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4A44353-BFFF-4B6F-B0F9-E43EC5DCB339}"/>
            </a:ext>
          </a:extLst>
        </xdr:cNvPr>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77D44E8-57C7-45DD-BA6B-351C9AA82DF1}"/>
            </a:ext>
          </a:extLst>
        </xdr:cNvPr>
        <xdr:cNvSpPr txBox="1"/>
      </xdr:nvSpPr>
      <xdr:spPr>
        <a:xfrm>
          <a:off x="28053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C5F3958-F7BD-4A25-B573-82DB52713566}"/>
            </a:ext>
          </a:extLst>
        </xdr:cNvPr>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A55682E-E640-4F52-A9A6-900273511FE8}"/>
            </a:ext>
          </a:extLst>
        </xdr:cNvPr>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BF8B30C-FD29-46C0-9002-3D9A30200FBF}"/>
            </a:ext>
          </a:extLst>
        </xdr:cNvPr>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FF3FCEF-0877-42A7-A92D-18B7D237AEEA}"/>
            </a:ext>
          </a:extLst>
        </xdr:cNvPr>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08F101B-0A5B-4A5A-818A-047AEA831113}"/>
            </a:ext>
          </a:extLst>
        </xdr:cNvPr>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88B08C1-B4B3-4189-BFA9-17401F290276}"/>
            </a:ext>
          </a:extLst>
        </xdr:cNvPr>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F0194B9-8C0A-4E5A-943B-323B7DE38A6A}"/>
            </a:ext>
          </a:extLst>
        </xdr:cNvPr>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91C2106-E4D9-481D-A9B9-713FDFD30117}"/>
            </a:ext>
          </a:extLst>
        </xdr:cNvPr>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8DE0F59-453F-4141-A23B-10396115F15A}"/>
            </a:ext>
          </a:extLst>
        </xdr:cNvPr>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52164BC-35FC-47A1-9586-3700C22B78CE}"/>
            </a:ext>
          </a:extLst>
        </xdr:cNvPr>
        <xdr:cNvSpPr txBox="1"/>
      </xdr:nvSpPr>
      <xdr:spPr>
        <a:xfrm>
          <a:off x="394486"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7BB044F-2BD3-44D4-9702-3FC201752935}"/>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737DFB7-DA13-413A-A93B-5A8C5B24A1F6}"/>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634A3B7-7677-4D9B-A35C-AD0A567FDAC4}"/>
            </a:ext>
          </a:extLst>
        </xdr:cNvPr>
        <xdr:cNvCxnSpPr/>
      </xdr:nvCxnSpPr>
      <xdr:spPr>
        <a:xfrm flipV="1">
          <a:off x="4291965" y="5543822"/>
          <a:ext cx="0" cy="135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45D19DC-F4E6-4838-908F-3988A89BF528}"/>
            </a:ext>
          </a:extLst>
        </xdr:cNvPr>
        <xdr:cNvSpPr txBox="1"/>
      </xdr:nvSpPr>
      <xdr:spPr>
        <a:xfrm>
          <a:off x="4330700"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056AA20-8AB7-4A29-BD9F-5E89D24F1537}"/>
            </a:ext>
          </a:extLst>
        </xdr:cNvPr>
        <xdr:cNvCxnSpPr/>
      </xdr:nvCxnSpPr>
      <xdr:spPr>
        <a:xfrm>
          <a:off x="4217988" y="690290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3BC97795-FBF0-4CC1-B0E1-2174058765FE}"/>
            </a:ext>
          </a:extLst>
        </xdr:cNvPr>
        <xdr:cNvSpPr txBox="1"/>
      </xdr:nvSpPr>
      <xdr:spPr>
        <a:xfrm>
          <a:off x="4330700" y="533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1D9DF69D-CC4D-43EC-BE13-3792608CE0A0}"/>
            </a:ext>
          </a:extLst>
        </xdr:cNvPr>
        <xdr:cNvCxnSpPr/>
      </xdr:nvCxnSpPr>
      <xdr:spPr>
        <a:xfrm>
          <a:off x="4217988" y="554382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64A859C0-A692-4C16-BC81-F283B42E9950}"/>
            </a:ext>
          </a:extLst>
        </xdr:cNvPr>
        <xdr:cNvSpPr txBox="1"/>
      </xdr:nvSpPr>
      <xdr:spPr>
        <a:xfrm>
          <a:off x="4330700" y="6030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351AA226-6292-494C-A48A-5C13394A5AB7}"/>
            </a:ext>
          </a:extLst>
        </xdr:cNvPr>
        <xdr:cNvSpPr/>
      </xdr:nvSpPr>
      <xdr:spPr>
        <a:xfrm>
          <a:off x="424180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33D9E00F-F409-460F-AE1F-ECECE943B10D}"/>
            </a:ext>
          </a:extLst>
        </xdr:cNvPr>
        <xdr:cNvSpPr/>
      </xdr:nvSpPr>
      <xdr:spPr>
        <a:xfrm>
          <a:off x="3475038" y="602451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91E3AD99-1FD1-4DB3-B073-2F60B0CCD93E}"/>
            </a:ext>
          </a:extLst>
        </xdr:cNvPr>
        <xdr:cNvSpPr/>
      </xdr:nvSpPr>
      <xdr:spPr>
        <a:xfrm>
          <a:off x="2643188" y="601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F8D710AC-71C0-4FF2-A3E6-3CE57EC61560}"/>
            </a:ext>
          </a:extLst>
        </xdr:cNvPr>
        <xdr:cNvSpPr/>
      </xdr:nvSpPr>
      <xdr:spPr>
        <a:xfrm>
          <a:off x="1825625" y="600301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C420DF93-5FDC-4F3E-A4EF-65C7E2A408E0}"/>
            </a:ext>
          </a:extLst>
        </xdr:cNvPr>
        <xdr:cNvSpPr/>
      </xdr:nvSpPr>
      <xdr:spPr>
        <a:xfrm>
          <a:off x="1008063" y="596872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BE21DC0-026C-47B0-A421-6C58E3AA6207}"/>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D5DE71-34C5-4E23-AA1B-F60AD7634D1F}"/>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5CBAD77-E68E-44A5-8169-058C25B72920}"/>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AE9AF4F-B016-4667-B513-1A05210D946E}"/>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D4FA4F-551B-481A-83C8-5476686135CC}"/>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90714</xdr:rowOff>
    </xdr:from>
    <xdr:to>
      <xdr:col>24</xdr:col>
      <xdr:colOff>114300</xdr:colOff>
      <xdr:row>36</xdr:row>
      <xdr:rowOff>20864</xdr:rowOff>
    </xdr:to>
    <xdr:sp macro="" textlink="">
      <xdr:nvSpPr>
        <xdr:cNvPr id="74" name="楕円 73">
          <a:extLst>
            <a:ext uri="{FF2B5EF4-FFF2-40B4-BE49-F238E27FC236}">
              <a16:creationId xmlns:a16="http://schemas.microsoft.com/office/drawing/2014/main" id="{F010C4CC-D101-488D-82A6-231FBE4CC8A8}"/>
            </a:ext>
          </a:extLst>
        </xdr:cNvPr>
        <xdr:cNvSpPr/>
      </xdr:nvSpPr>
      <xdr:spPr>
        <a:xfrm>
          <a:off x="4241800" y="576761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113591</xdr:rowOff>
    </xdr:from>
    <xdr:ext cx="405111" cy="259045"/>
    <xdr:sp macro="" textlink="">
      <xdr:nvSpPr>
        <xdr:cNvPr id="75" name="【図書館】&#10;有形固定資産減価償却率該当値テキスト">
          <a:extLst>
            <a:ext uri="{FF2B5EF4-FFF2-40B4-BE49-F238E27FC236}">
              <a16:creationId xmlns:a16="http://schemas.microsoft.com/office/drawing/2014/main" id="{2CE111AC-DA70-4E65-A560-AC1CBCFDFB3E}"/>
            </a:ext>
          </a:extLst>
        </xdr:cNvPr>
        <xdr:cNvSpPr txBox="1"/>
      </xdr:nvSpPr>
      <xdr:spPr>
        <a:xfrm>
          <a:off x="4330700" y="562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44994</xdr:rowOff>
    </xdr:from>
    <xdr:to>
      <xdr:col>20</xdr:col>
      <xdr:colOff>38100</xdr:colOff>
      <xdr:row>35</xdr:row>
      <xdr:rowOff>146594</xdr:rowOff>
    </xdr:to>
    <xdr:sp macro="" textlink="">
      <xdr:nvSpPr>
        <xdr:cNvPr id="76" name="楕円 75">
          <a:extLst>
            <a:ext uri="{FF2B5EF4-FFF2-40B4-BE49-F238E27FC236}">
              <a16:creationId xmlns:a16="http://schemas.microsoft.com/office/drawing/2014/main" id="{D0E300CF-82D2-4FEB-AC7A-DA60C9A3F2D0}"/>
            </a:ext>
          </a:extLst>
        </xdr:cNvPr>
        <xdr:cNvSpPr/>
      </xdr:nvSpPr>
      <xdr:spPr>
        <a:xfrm>
          <a:off x="3475038" y="572189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95794</xdr:rowOff>
    </xdr:from>
    <xdr:to>
      <xdr:col>24</xdr:col>
      <xdr:colOff>63500</xdr:colOff>
      <xdr:row>35</xdr:row>
      <xdr:rowOff>141514</xdr:rowOff>
    </xdr:to>
    <xdr:cxnSp macro="">
      <xdr:nvCxnSpPr>
        <xdr:cNvPr id="77" name="直線コネクタ 76">
          <a:extLst>
            <a:ext uri="{FF2B5EF4-FFF2-40B4-BE49-F238E27FC236}">
              <a16:creationId xmlns:a16="http://schemas.microsoft.com/office/drawing/2014/main" id="{E28398A8-AF5C-4F14-AF01-808DDA9309AE}"/>
            </a:ext>
          </a:extLst>
        </xdr:cNvPr>
        <xdr:cNvCxnSpPr/>
      </xdr:nvCxnSpPr>
      <xdr:spPr>
        <a:xfrm>
          <a:off x="3525838" y="5772694"/>
          <a:ext cx="766762"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165826</xdr:rowOff>
    </xdr:from>
    <xdr:to>
      <xdr:col>15</xdr:col>
      <xdr:colOff>101600</xdr:colOff>
      <xdr:row>35</xdr:row>
      <xdr:rowOff>95976</xdr:rowOff>
    </xdr:to>
    <xdr:sp macro="" textlink="">
      <xdr:nvSpPr>
        <xdr:cNvPr id="78" name="楕円 77">
          <a:extLst>
            <a:ext uri="{FF2B5EF4-FFF2-40B4-BE49-F238E27FC236}">
              <a16:creationId xmlns:a16="http://schemas.microsoft.com/office/drawing/2014/main" id="{B4D8851A-DCC8-407F-A6BE-C3948BE0F852}"/>
            </a:ext>
          </a:extLst>
        </xdr:cNvPr>
        <xdr:cNvSpPr/>
      </xdr:nvSpPr>
      <xdr:spPr>
        <a:xfrm>
          <a:off x="2643188" y="5676038"/>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45176</xdr:rowOff>
    </xdr:from>
    <xdr:to>
      <xdr:col>19</xdr:col>
      <xdr:colOff>177800</xdr:colOff>
      <xdr:row>35</xdr:row>
      <xdr:rowOff>95794</xdr:rowOff>
    </xdr:to>
    <xdr:cxnSp macro="">
      <xdr:nvCxnSpPr>
        <xdr:cNvPr id="79" name="直線コネクタ 78">
          <a:extLst>
            <a:ext uri="{FF2B5EF4-FFF2-40B4-BE49-F238E27FC236}">
              <a16:creationId xmlns:a16="http://schemas.microsoft.com/office/drawing/2014/main" id="{1E0F7BA4-3CA2-4D8B-9043-ED7685D9779B}"/>
            </a:ext>
          </a:extLst>
        </xdr:cNvPr>
        <xdr:cNvCxnSpPr/>
      </xdr:nvCxnSpPr>
      <xdr:spPr>
        <a:xfrm>
          <a:off x="2693988" y="5722076"/>
          <a:ext cx="83185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116840</xdr:rowOff>
    </xdr:from>
    <xdr:to>
      <xdr:col>10</xdr:col>
      <xdr:colOff>165100</xdr:colOff>
      <xdr:row>35</xdr:row>
      <xdr:rowOff>46990</xdr:rowOff>
    </xdr:to>
    <xdr:sp macro="" textlink="">
      <xdr:nvSpPr>
        <xdr:cNvPr id="80" name="楕円 79">
          <a:extLst>
            <a:ext uri="{FF2B5EF4-FFF2-40B4-BE49-F238E27FC236}">
              <a16:creationId xmlns:a16="http://schemas.microsoft.com/office/drawing/2014/main" id="{603CD985-C391-4BC4-8EA0-B683532F3760}"/>
            </a:ext>
          </a:extLst>
        </xdr:cNvPr>
        <xdr:cNvSpPr/>
      </xdr:nvSpPr>
      <xdr:spPr>
        <a:xfrm>
          <a:off x="1825625" y="56318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167640</xdr:rowOff>
    </xdr:from>
    <xdr:to>
      <xdr:col>15</xdr:col>
      <xdr:colOff>50800</xdr:colOff>
      <xdr:row>35</xdr:row>
      <xdr:rowOff>45176</xdr:rowOff>
    </xdr:to>
    <xdr:cxnSp macro="">
      <xdr:nvCxnSpPr>
        <xdr:cNvPr id="81" name="直線コネクタ 80">
          <a:extLst>
            <a:ext uri="{FF2B5EF4-FFF2-40B4-BE49-F238E27FC236}">
              <a16:creationId xmlns:a16="http://schemas.microsoft.com/office/drawing/2014/main" id="{F3FF1C97-DB89-4F97-849E-DA2C6578F390}"/>
            </a:ext>
          </a:extLst>
        </xdr:cNvPr>
        <xdr:cNvCxnSpPr/>
      </xdr:nvCxnSpPr>
      <xdr:spPr>
        <a:xfrm>
          <a:off x="1876425" y="5677852"/>
          <a:ext cx="817563" cy="4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66222</xdr:rowOff>
    </xdr:from>
    <xdr:to>
      <xdr:col>6</xdr:col>
      <xdr:colOff>38100</xdr:colOff>
      <xdr:row>34</xdr:row>
      <xdr:rowOff>167822</xdr:rowOff>
    </xdr:to>
    <xdr:sp macro="" textlink="">
      <xdr:nvSpPr>
        <xdr:cNvPr id="82" name="楕円 81">
          <a:extLst>
            <a:ext uri="{FF2B5EF4-FFF2-40B4-BE49-F238E27FC236}">
              <a16:creationId xmlns:a16="http://schemas.microsoft.com/office/drawing/2014/main" id="{C67BB593-E541-4C26-8A5A-578CB324DFF3}"/>
            </a:ext>
          </a:extLst>
        </xdr:cNvPr>
        <xdr:cNvSpPr/>
      </xdr:nvSpPr>
      <xdr:spPr>
        <a:xfrm>
          <a:off x="1008063" y="5581197"/>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117022</xdr:rowOff>
    </xdr:from>
    <xdr:to>
      <xdr:col>10</xdr:col>
      <xdr:colOff>114300</xdr:colOff>
      <xdr:row>34</xdr:row>
      <xdr:rowOff>167640</xdr:rowOff>
    </xdr:to>
    <xdr:cxnSp macro="">
      <xdr:nvCxnSpPr>
        <xdr:cNvPr id="83" name="直線コネクタ 82">
          <a:extLst>
            <a:ext uri="{FF2B5EF4-FFF2-40B4-BE49-F238E27FC236}">
              <a16:creationId xmlns:a16="http://schemas.microsoft.com/office/drawing/2014/main" id="{7D0FA086-959D-4011-BAFE-BC0D5CA2A393}"/>
            </a:ext>
          </a:extLst>
        </xdr:cNvPr>
        <xdr:cNvCxnSpPr/>
      </xdr:nvCxnSpPr>
      <xdr:spPr>
        <a:xfrm>
          <a:off x="1058863" y="5631997"/>
          <a:ext cx="817562" cy="4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189369AF-9F96-4A49-8164-E1F4F550A64C}"/>
            </a:ext>
          </a:extLst>
        </xdr:cNvPr>
        <xdr:cNvSpPr txBox="1"/>
      </xdr:nvSpPr>
      <xdr:spPr>
        <a:xfrm>
          <a:off x="3324869" y="6117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B99A1A04-7186-4115-9D7B-B0A46D60C60C}"/>
            </a:ext>
          </a:extLst>
        </xdr:cNvPr>
        <xdr:cNvSpPr txBox="1"/>
      </xdr:nvSpPr>
      <xdr:spPr>
        <a:xfrm>
          <a:off x="2505719" y="6109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A2357777-63B5-4C65-8E43-01F94D095A18}"/>
            </a:ext>
          </a:extLst>
        </xdr:cNvPr>
        <xdr:cNvSpPr txBox="1"/>
      </xdr:nvSpPr>
      <xdr:spPr>
        <a:xfrm>
          <a:off x="1688157" y="608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16DCAE71-0B9A-4923-A5F8-5898DAE7613B}"/>
            </a:ext>
          </a:extLst>
        </xdr:cNvPr>
        <xdr:cNvSpPr txBox="1"/>
      </xdr:nvSpPr>
      <xdr:spPr>
        <a:xfrm>
          <a:off x="870594" y="605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163121</xdr:rowOff>
    </xdr:from>
    <xdr:ext cx="405111" cy="259045"/>
    <xdr:sp macro="" textlink="">
      <xdr:nvSpPr>
        <xdr:cNvPr id="88" name="n_1mainValue【図書館】&#10;有形固定資産減価償却率">
          <a:extLst>
            <a:ext uri="{FF2B5EF4-FFF2-40B4-BE49-F238E27FC236}">
              <a16:creationId xmlns:a16="http://schemas.microsoft.com/office/drawing/2014/main" id="{1B32461C-53B1-44F1-8951-2472839FBF21}"/>
            </a:ext>
          </a:extLst>
        </xdr:cNvPr>
        <xdr:cNvSpPr txBox="1"/>
      </xdr:nvSpPr>
      <xdr:spPr>
        <a:xfrm>
          <a:off x="3324869" y="551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112503</xdr:rowOff>
    </xdr:from>
    <xdr:ext cx="405111" cy="259045"/>
    <xdr:sp macro="" textlink="">
      <xdr:nvSpPr>
        <xdr:cNvPr id="89" name="n_2mainValue【図書館】&#10;有形固定資産減価償却率">
          <a:extLst>
            <a:ext uri="{FF2B5EF4-FFF2-40B4-BE49-F238E27FC236}">
              <a16:creationId xmlns:a16="http://schemas.microsoft.com/office/drawing/2014/main" id="{783677A1-3275-45EB-8B00-1AFF78BDB3BE}"/>
            </a:ext>
          </a:extLst>
        </xdr:cNvPr>
        <xdr:cNvSpPr txBox="1"/>
      </xdr:nvSpPr>
      <xdr:spPr>
        <a:xfrm>
          <a:off x="2505719" y="546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63517</xdr:rowOff>
    </xdr:from>
    <xdr:ext cx="405111" cy="259045"/>
    <xdr:sp macro="" textlink="">
      <xdr:nvSpPr>
        <xdr:cNvPr id="90" name="n_3mainValue【図書館】&#10;有形固定資産減価償却率">
          <a:extLst>
            <a:ext uri="{FF2B5EF4-FFF2-40B4-BE49-F238E27FC236}">
              <a16:creationId xmlns:a16="http://schemas.microsoft.com/office/drawing/2014/main" id="{2DA203D7-9E7A-44A3-B5A8-3DF94413AC63}"/>
            </a:ext>
          </a:extLst>
        </xdr:cNvPr>
        <xdr:cNvSpPr txBox="1"/>
      </xdr:nvSpPr>
      <xdr:spPr>
        <a:xfrm>
          <a:off x="1688157" y="54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12899</xdr:rowOff>
    </xdr:from>
    <xdr:ext cx="405111" cy="259045"/>
    <xdr:sp macro="" textlink="">
      <xdr:nvSpPr>
        <xdr:cNvPr id="91" name="n_4mainValue【図書館】&#10;有形固定資産減価償却率">
          <a:extLst>
            <a:ext uri="{FF2B5EF4-FFF2-40B4-BE49-F238E27FC236}">
              <a16:creationId xmlns:a16="http://schemas.microsoft.com/office/drawing/2014/main" id="{0CDD99E3-629B-45D4-A67F-82EE942D2E84}"/>
            </a:ext>
          </a:extLst>
        </xdr:cNvPr>
        <xdr:cNvSpPr txBox="1"/>
      </xdr:nvSpPr>
      <xdr:spPr>
        <a:xfrm>
          <a:off x="870594" y="536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5E3BF1D-18AF-4ADA-8D41-0DD1A3105477}"/>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9C765DA-F5AA-48B8-B545-512533C3E6CA}"/>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B097C7E-2493-4CB2-BA31-A117DC8DEEA3}"/>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7908203-90AE-4936-B263-EBD0672577F2}"/>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2E88F32-1CBD-40FB-BF7A-0EACD3A6F227}"/>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E933CEC-1F88-49FD-8B15-A51B2C4329C1}"/>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D638F2C-013D-4704-A368-DFD44C5500C2}"/>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1F10D17-B985-4A6B-A1C1-556356A0A3F6}"/>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1E988FA-66E0-4306-BA8F-E33E26992AC6}"/>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7157170-1925-4D30-8843-6890E089D4EA}"/>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ED36F0B-F792-44C5-8924-83DE0A3FD985}"/>
            </a:ext>
          </a:extLst>
        </xdr:cNvPr>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B54AF09-3D73-4FA6-B970-1981B58AD662}"/>
            </a:ext>
          </a:extLst>
        </xdr:cNvPr>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9B65E4E-5D49-4EE5-A143-5DF9D952E2F5}"/>
            </a:ext>
          </a:extLst>
        </xdr:cNvPr>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E53B656-451F-44AD-8F6D-3943CECFC0C3}"/>
            </a:ext>
          </a:extLst>
        </xdr:cNvPr>
        <xdr:cNvSpPr txBox="1"/>
      </xdr:nvSpPr>
      <xdr:spPr>
        <a:xfrm>
          <a:off x="56796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56EE876-1682-4318-ACDA-5CC890FC367B}"/>
            </a:ext>
          </a:extLst>
        </xdr:cNvPr>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53BF204-F7EC-4992-A559-683696FB4776}"/>
            </a:ext>
          </a:extLst>
        </xdr:cNvPr>
        <xdr:cNvSpPr txBox="1"/>
      </xdr:nvSpPr>
      <xdr:spPr>
        <a:xfrm>
          <a:off x="56796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9ECF363-AB16-49DD-9B00-A3A8BFAB1F87}"/>
            </a:ext>
          </a:extLst>
        </xdr:cNvPr>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C982977-C6E8-4C01-9CE4-9F383A1D873A}"/>
            </a:ext>
          </a:extLst>
        </xdr:cNvPr>
        <xdr:cNvSpPr txBox="1"/>
      </xdr:nvSpPr>
      <xdr:spPr>
        <a:xfrm>
          <a:off x="5679621"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C2521BC-5FB2-44CB-AC73-A5CB74205346}"/>
            </a:ext>
          </a:extLst>
        </xdr:cNvPr>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AC27A50-AF06-4D4C-A4E5-CFA414BAC247}"/>
            </a:ext>
          </a:extLst>
        </xdr:cNvPr>
        <xdr:cNvSpPr txBox="1"/>
      </xdr:nvSpPr>
      <xdr:spPr>
        <a:xfrm>
          <a:off x="56796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A7DA22C-118D-4A72-9810-C83F99F5454D}"/>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FE58FD7-A194-4BC9-8103-D591199BFF27}"/>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735D010-D755-4CAC-BAA2-AC607539486E}"/>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FB06E3EA-45BB-4F68-AD3C-1215EBE801F9}"/>
            </a:ext>
          </a:extLst>
        </xdr:cNvPr>
        <xdr:cNvCxnSpPr/>
      </xdr:nvCxnSpPr>
      <xdr:spPr>
        <a:xfrm flipV="1">
          <a:off x="9691053" y="5514975"/>
          <a:ext cx="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34C11AD9-A3C6-4F27-B37A-84C24C393DE1}"/>
            </a:ext>
          </a:extLst>
        </xdr:cNvPr>
        <xdr:cNvSpPr txBox="1"/>
      </xdr:nvSpPr>
      <xdr:spPr>
        <a:xfrm>
          <a:off x="9729788"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305E65C-695C-43DB-802F-1B4D8FB3340B}"/>
            </a:ext>
          </a:extLst>
        </xdr:cNvPr>
        <xdr:cNvCxnSpPr/>
      </xdr:nvCxnSpPr>
      <xdr:spPr>
        <a:xfrm>
          <a:off x="9617075" y="675640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E259786C-A5F6-42C4-9B22-4EDB64CBDB8D}"/>
            </a:ext>
          </a:extLst>
        </xdr:cNvPr>
        <xdr:cNvSpPr txBox="1"/>
      </xdr:nvSpPr>
      <xdr:spPr>
        <a:xfrm>
          <a:off x="9729788" y="530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B33FBA9D-4AEA-4423-9CFB-9FD28065B4FF}"/>
            </a:ext>
          </a:extLst>
        </xdr:cNvPr>
        <xdr:cNvCxnSpPr/>
      </xdr:nvCxnSpPr>
      <xdr:spPr>
        <a:xfrm>
          <a:off x="9617075" y="55149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DF377A7E-35A9-41FB-859D-0DEBEC7178FB}"/>
            </a:ext>
          </a:extLst>
        </xdr:cNvPr>
        <xdr:cNvSpPr txBox="1"/>
      </xdr:nvSpPr>
      <xdr:spPr>
        <a:xfrm>
          <a:off x="9729788" y="6217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50290C12-38ED-4A79-A4F6-7BFF3CCEA0CE}"/>
            </a:ext>
          </a:extLst>
        </xdr:cNvPr>
        <xdr:cNvSpPr/>
      </xdr:nvSpPr>
      <xdr:spPr>
        <a:xfrm>
          <a:off x="9655175" y="623887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6601AB17-2755-47D6-838A-185080AC6609}"/>
            </a:ext>
          </a:extLst>
        </xdr:cNvPr>
        <xdr:cNvSpPr/>
      </xdr:nvSpPr>
      <xdr:spPr>
        <a:xfrm>
          <a:off x="8874125" y="62261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75BED2-46F5-4634-BC24-1B583D6D4B7A}"/>
            </a:ext>
          </a:extLst>
        </xdr:cNvPr>
        <xdr:cNvSpPr/>
      </xdr:nvSpPr>
      <xdr:spPr>
        <a:xfrm>
          <a:off x="8056563" y="6226175"/>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BB7CCB84-9B81-4947-AE7D-F313127A6639}"/>
            </a:ext>
          </a:extLst>
        </xdr:cNvPr>
        <xdr:cNvSpPr/>
      </xdr:nvSpPr>
      <xdr:spPr>
        <a:xfrm>
          <a:off x="7224713" y="62261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F8DDD5A6-ADBD-4932-997A-C2E378B0C7B1}"/>
            </a:ext>
          </a:extLst>
        </xdr:cNvPr>
        <xdr:cNvSpPr/>
      </xdr:nvSpPr>
      <xdr:spPr>
        <a:xfrm>
          <a:off x="6407150" y="62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702F693-AAC1-460E-80E5-9F2690EDD3E5}"/>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ABC864C-6643-4269-AC35-76B9EEBC6C97}"/>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7E55E9F-76D7-4F52-A61B-DADC223F05D9}"/>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6A40667-8B06-4449-8404-DE2655583DE4}"/>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4CB6FC1-F314-41B7-BB06-68957DC46D3D}"/>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88900</xdr:rowOff>
    </xdr:from>
    <xdr:to>
      <xdr:col>55</xdr:col>
      <xdr:colOff>50800</xdr:colOff>
      <xdr:row>37</xdr:row>
      <xdr:rowOff>19050</xdr:rowOff>
    </xdr:to>
    <xdr:sp macro="" textlink="">
      <xdr:nvSpPr>
        <xdr:cNvPr id="131" name="楕円 130">
          <a:extLst>
            <a:ext uri="{FF2B5EF4-FFF2-40B4-BE49-F238E27FC236}">
              <a16:creationId xmlns:a16="http://schemas.microsoft.com/office/drawing/2014/main" id="{45C9F7AC-4E9D-46CB-A154-CB1383EA295B}"/>
            </a:ext>
          </a:extLst>
        </xdr:cNvPr>
        <xdr:cNvSpPr/>
      </xdr:nvSpPr>
      <xdr:spPr>
        <a:xfrm>
          <a:off x="9655175" y="592772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111777</xdr:rowOff>
    </xdr:from>
    <xdr:ext cx="469744" cy="259045"/>
    <xdr:sp macro="" textlink="">
      <xdr:nvSpPr>
        <xdr:cNvPr id="132" name="【図書館】&#10;一人当たり面積該当値テキスト">
          <a:extLst>
            <a:ext uri="{FF2B5EF4-FFF2-40B4-BE49-F238E27FC236}">
              <a16:creationId xmlns:a16="http://schemas.microsoft.com/office/drawing/2014/main" id="{E705BA9C-725E-4625-B7A3-6CF620811EE0}"/>
            </a:ext>
          </a:extLst>
        </xdr:cNvPr>
        <xdr:cNvSpPr txBox="1"/>
      </xdr:nvSpPr>
      <xdr:spPr>
        <a:xfrm>
          <a:off x="972978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3" name="楕円 132">
          <a:extLst>
            <a:ext uri="{FF2B5EF4-FFF2-40B4-BE49-F238E27FC236}">
              <a16:creationId xmlns:a16="http://schemas.microsoft.com/office/drawing/2014/main" id="{67896FE0-693E-4FAF-B29E-57DF2CF02F36}"/>
            </a:ext>
          </a:extLst>
        </xdr:cNvPr>
        <xdr:cNvSpPr/>
      </xdr:nvSpPr>
      <xdr:spPr>
        <a:xfrm>
          <a:off x="8874125" y="59404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139700</xdr:rowOff>
    </xdr:from>
    <xdr:to>
      <xdr:col>55</xdr:col>
      <xdr:colOff>0</xdr:colOff>
      <xdr:row>36</xdr:row>
      <xdr:rowOff>152400</xdr:rowOff>
    </xdr:to>
    <xdr:cxnSp macro="">
      <xdr:nvCxnSpPr>
        <xdr:cNvPr id="134" name="直線コネクタ 133">
          <a:extLst>
            <a:ext uri="{FF2B5EF4-FFF2-40B4-BE49-F238E27FC236}">
              <a16:creationId xmlns:a16="http://schemas.microsoft.com/office/drawing/2014/main" id="{781029B8-0224-42E7-88D3-34EFCDFB8C3B}"/>
            </a:ext>
          </a:extLst>
        </xdr:cNvPr>
        <xdr:cNvCxnSpPr/>
      </xdr:nvCxnSpPr>
      <xdr:spPr>
        <a:xfrm flipV="1">
          <a:off x="8924925" y="5978525"/>
          <a:ext cx="766763"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35" name="楕円 134">
          <a:extLst>
            <a:ext uri="{FF2B5EF4-FFF2-40B4-BE49-F238E27FC236}">
              <a16:creationId xmlns:a16="http://schemas.microsoft.com/office/drawing/2014/main" id="{F3E8C7CA-A179-4AA9-B46A-BA9967514637}"/>
            </a:ext>
          </a:extLst>
        </xdr:cNvPr>
        <xdr:cNvSpPr/>
      </xdr:nvSpPr>
      <xdr:spPr>
        <a:xfrm>
          <a:off x="8056563" y="59404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152400</xdr:rowOff>
    </xdr:to>
    <xdr:cxnSp macro="">
      <xdr:nvCxnSpPr>
        <xdr:cNvPr id="136" name="直線コネクタ 135">
          <a:extLst>
            <a:ext uri="{FF2B5EF4-FFF2-40B4-BE49-F238E27FC236}">
              <a16:creationId xmlns:a16="http://schemas.microsoft.com/office/drawing/2014/main" id="{0A7A72FF-C330-4E9E-80A7-ACA760C571B3}"/>
            </a:ext>
          </a:extLst>
        </xdr:cNvPr>
        <xdr:cNvCxnSpPr/>
      </xdr:nvCxnSpPr>
      <xdr:spPr>
        <a:xfrm>
          <a:off x="8107363" y="5991225"/>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114300</xdr:rowOff>
    </xdr:from>
    <xdr:to>
      <xdr:col>41</xdr:col>
      <xdr:colOff>101600</xdr:colOff>
      <xdr:row>37</xdr:row>
      <xdr:rowOff>44450</xdr:rowOff>
    </xdr:to>
    <xdr:sp macro="" textlink="">
      <xdr:nvSpPr>
        <xdr:cNvPr id="137" name="楕円 136">
          <a:extLst>
            <a:ext uri="{FF2B5EF4-FFF2-40B4-BE49-F238E27FC236}">
              <a16:creationId xmlns:a16="http://schemas.microsoft.com/office/drawing/2014/main" id="{9EE7B87B-63BA-4B01-8897-4D8146F10320}"/>
            </a:ext>
          </a:extLst>
        </xdr:cNvPr>
        <xdr:cNvSpPr/>
      </xdr:nvSpPr>
      <xdr:spPr>
        <a:xfrm>
          <a:off x="7224713" y="59531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36</xdr:row>
      <xdr:rowOff>165100</xdr:rowOff>
    </xdr:to>
    <xdr:cxnSp macro="">
      <xdr:nvCxnSpPr>
        <xdr:cNvPr id="138" name="直線コネクタ 137">
          <a:extLst>
            <a:ext uri="{FF2B5EF4-FFF2-40B4-BE49-F238E27FC236}">
              <a16:creationId xmlns:a16="http://schemas.microsoft.com/office/drawing/2014/main" id="{3FB1FBD4-C17B-49BF-A182-91C3E0681C96}"/>
            </a:ext>
          </a:extLst>
        </xdr:cNvPr>
        <xdr:cNvCxnSpPr/>
      </xdr:nvCxnSpPr>
      <xdr:spPr>
        <a:xfrm flipV="1">
          <a:off x="7275513" y="5991225"/>
          <a:ext cx="83185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127000</xdr:rowOff>
    </xdr:from>
    <xdr:to>
      <xdr:col>36</xdr:col>
      <xdr:colOff>165100</xdr:colOff>
      <xdr:row>37</xdr:row>
      <xdr:rowOff>57150</xdr:rowOff>
    </xdr:to>
    <xdr:sp macro="" textlink="">
      <xdr:nvSpPr>
        <xdr:cNvPr id="139" name="楕円 138">
          <a:extLst>
            <a:ext uri="{FF2B5EF4-FFF2-40B4-BE49-F238E27FC236}">
              <a16:creationId xmlns:a16="http://schemas.microsoft.com/office/drawing/2014/main" id="{C3CA0829-8CAC-4EBE-A4AD-C4B9EC47FD01}"/>
            </a:ext>
          </a:extLst>
        </xdr:cNvPr>
        <xdr:cNvSpPr/>
      </xdr:nvSpPr>
      <xdr:spPr>
        <a:xfrm>
          <a:off x="6407150" y="59658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165100</xdr:rowOff>
    </xdr:from>
    <xdr:to>
      <xdr:col>41</xdr:col>
      <xdr:colOff>50800</xdr:colOff>
      <xdr:row>37</xdr:row>
      <xdr:rowOff>6350</xdr:rowOff>
    </xdr:to>
    <xdr:cxnSp macro="">
      <xdr:nvCxnSpPr>
        <xdr:cNvPr id="140" name="直線コネクタ 139">
          <a:extLst>
            <a:ext uri="{FF2B5EF4-FFF2-40B4-BE49-F238E27FC236}">
              <a16:creationId xmlns:a16="http://schemas.microsoft.com/office/drawing/2014/main" id="{AECF3A51-1C00-4CDE-BB93-9F6E35E28C0F}"/>
            </a:ext>
          </a:extLst>
        </xdr:cNvPr>
        <xdr:cNvCxnSpPr/>
      </xdr:nvCxnSpPr>
      <xdr:spPr>
        <a:xfrm flipV="1">
          <a:off x="6457950" y="5999162"/>
          <a:ext cx="817563"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72FEB433-DE9B-4BE9-B98B-BEA3233C050E}"/>
            </a:ext>
          </a:extLst>
        </xdr:cNvPr>
        <xdr:cNvSpPr txBox="1"/>
      </xdr:nvSpPr>
      <xdr:spPr>
        <a:xfrm>
          <a:off x="8691640"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DD56A4F0-21F4-4255-B517-130A27B01B87}"/>
            </a:ext>
          </a:extLst>
        </xdr:cNvPr>
        <xdr:cNvSpPr txBox="1"/>
      </xdr:nvSpPr>
      <xdr:spPr>
        <a:xfrm>
          <a:off x="7886777"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D632A04E-4FC0-4496-8423-E29A05401FCB}"/>
            </a:ext>
          </a:extLst>
        </xdr:cNvPr>
        <xdr:cNvSpPr txBox="1"/>
      </xdr:nvSpPr>
      <xdr:spPr>
        <a:xfrm>
          <a:off x="7054927"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FC2F990D-E356-4332-9586-8686F8FD3667}"/>
            </a:ext>
          </a:extLst>
        </xdr:cNvPr>
        <xdr:cNvSpPr txBox="1"/>
      </xdr:nvSpPr>
      <xdr:spPr>
        <a:xfrm>
          <a:off x="6237365"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5" name="n_1mainValue【図書館】&#10;一人当たり面積">
          <a:extLst>
            <a:ext uri="{FF2B5EF4-FFF2-40B4-BE49-F238E27FC236}">
              <a16:creationId xmlns:a16="http://schemas.microsoft.com/office/drawing/2014/main" id="{BE1F1BA9-E499-4129-B18E-14E84B7D085E}"/>
            </a:ext>
          </a:extLst>
        </xdr:cNvPr>
        <xdr:cNvSpPr txBox="1"/>
      </xdr:nvSpPr>
      <xdr:spPr>
        <a:xfrm>
          <a:off x="8691640"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46" name="n_2mainValue【図書館】&#10;一人当たり面積">
          <a:extLst>
            <a:ext uri="{FF2B5EF4-FFF2-40B4-BE49-F238E27FC236}">
              <a16:creationId xmlns:a16="http://schemas.microsoft.com/office/drawing/2014/main" id="{92CBC005-B879-4086-BD1A-01912F358E83}"/>
            </a:ext>
          </a:extLst>
        </xdr:cNvPr>
        <xdr:cNvSpPr txBox="1"/>
      </xdr:nvSpPr>
      <xdr:spPr>
        <a:xfrm>
          <a:off x="788677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60977</xdr:rowOff>
    </xdr:from>
    <xdr:ext cx="469744" cy="259045"/>
    <xdr:sp macro="" textlink="">
      <xdr:nvSpPr>
        <xdr:cNvPr id="147" name="n_3mainValue【図書館】&#10;一人当たり面積">
          <a:extLst>
            <a:ext uri="{FF2B5EF4-FFF2-40B4-BE49-F238E27FC236}">
              <a16:creationId xmlns:a16="http://schemas.microsoft.com/office/drawing/2014/main" id="{7497693C-235D-470A-81C3-C740932D25A4}"/>
            </a:ext>
          </a:extLst>
        </xdr:cNvPr>
        <xdr:cNvSpPr txBox="1"/>
      </xdr:nvSpPr>
      <xdr:spPr>
        <a:xfrm>
          <a:off x="7054927" y="57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73677</xdr:rowOff>
    </xdr:from>
    <xdr:ext cx="469744" cy="259045"/>
    <xdr:sp macro="" textlink="">
      <xdr:nvSpPr>
        <xdr:cNvPr id="148" name="n_4mainValue【図書館】&#10;一人当たり面積">
          <a:extLst>
            <a:ext uri="{FF2B5EF4-FFF2-40B4-BE49-F238E27FC236}">
              <a16:creationId xmlns:a16="http://schemas.microsoft.com/office/drawing/2014/main" id="{2875CCF0-ED0C-495E-903B-EECC16299812}"/>
            </a:ext>
          </a:extLst>
        </xdr:cNvPr>
        <xdr:cNvSpPr txBox="1"/>
      </xdr:nvSpPr>
      <xdr:spPr>
        <a:xfrm>
          <a:off x="6237365"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A03BD59-55C5-40F1-86C5-ED0A9E8BF4F2}"/>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92C984A-A38C-47B5-A349-BB4E605E486B}"/>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EFC2171-6A4B-46E3-8E02-39855D100E36}"/>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98A755F-45FD-47BA-8C1A-B9BA1ECA48D1}"/>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21551FE-F99C-4DB7-8B3E-C9B72C006C44}"/>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6426732-1DE3-485C-9B8F-E41094F9597E}"/>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74ABEE0-4105-422A-AAA5-8661C4D494D3}"/>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D496890-513E-420C-8399-29195828B095}"/>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4DA542C-2395-442B-9547-A9CE3ED6EE83}"/>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DC92F2C-18FB-4DF9-970E-1CE632F0BB0C}"/>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5791300-A9E1-45E3-A002-2B4668BF432B}"/>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FBB2B0F-DD2D-4EB7-9DE9-1BAAC5A3DA50}"/>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A626EC2-BFBD-4EA2-A4FC-DC63EB3A97B8}"/>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FA8AB00-0EFB-4506-85CC-9F038C79FA02}"/>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68E9458-C3A1-44C1-BEAF-CFB922A148D5}"/>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238D598-09ED-4A00-B52B-2A97A7367ABD}"/>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AE257BF-E08B-4257-A32A-36CAE72018B6}"/>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690E9E9-717E-4437-B978-F7B37A9D977F}"/>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086CF73-2EDA-4662-A23B-18773EF683A9}"/>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58E2B16-F0C8-4051-9BE3-90132CFF213B}"/>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95EC63B-95F1-435C-BDF4-AB9271C7CA68}"/>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3897350-EAE8-4FF8-8256-16B524EB6ECF}"/>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8248E0A-58C4-426F-BB53-016AB77C3B0B}"/>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A0143CF-FE37-4B63-AC41-E2359E631CE4}"/>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82845B16-CA55-4A79-A236-74C1099B050F}"/>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353BAD77-183A-45E3-A2F5-43CBC5DD42C7}"/>
            </a:ext>
          </a:extLst>
        </xdr:cNvPr>
        <xdr:cNvCxnSpPr/>
      </xdr:nvCxnSpPr>
      <xdr:spPr>
        <a:xfrm flipV="1">
          <a:off x="4291965" y="9152437"/>
          <a:ext cx="0" cy="132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21DE7F6-B8D8-4CAD-B434-50B63B713C37}"/>
            </a:ext>
          </a:extLst>
        </xdr:cNvPr>
        <xdr:cNvSpPr txBox="1"/>
      </xdr:nvSpPr>
      <xdr:spPr>
        <a:xfrm>
          <a:off x="4330700" y="1047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D30E974E-D939-4DFE-9919-E01F745FD602}"/>
            </a:ext>
          </a:extLst>
        </xdr:cNvPr>
        <xdr:cNvCxnSpPr/>
      </xdr:nvCxnSpPr>
      <xdr:spPr>
        <a:xfrm>
          <a:off x="4217988" y="1047396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698A7BA0-B2B5-48B1-9D8C-62BB53E16CFE}"/>
            </a:ext>
          </a:extLst>
        </xdr:cNvPr>
        <xdr:cNvSpPr txBox="1"/>
      </xdr:nvSpPr>
      <xdr:spPr>
        <a:xfrm>
          <a:off x="4330700" y="893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BD7B28D0-0D48-4B14-993C-C98585948ED4}"/>
            </a:ext>
          </a:extLst>
        </xdr:cNvPr>
        <xdr:cNvCxnSpPr/>
      </xdr:nvCxnSpPr>
      <xdr:spPr>
        <a:xfrm>
          <a:off x="4217988" y="915243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A9717DCD-8972-4A72-BA80-2E4FAB1537DC}"/>
            </a:ext>
          </a:extLst>
        </xdr:cNvPr>
        <xdr:cNvSpPr txBox="1"/>
      </xdr:nvSpPr>
      <xdr:spPr>
        <a:xfrm>
          <a:off x="4330700" y="974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175F6108-2949-4ADA-BB8B-0A0051AE1D70}"/>
            </a:ext>
          </a:extLst>
        </xdr:cNvPr>
        <xdr:cNvSpPr/>
      </xdr:nvSpPr>
      <xdr:spPr>
        <a:xfrm>
          <a:off x="4241800" y="988663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9A7740CA-5173-4891-913B-96E604E207AD}"/>
            </a:ext>
          </a:extLst>
        </xdr:cNvPr>
        <xdr:cNvSpPr/>
      </xdr:nvSpPr>
      <xdr:spPr>
        <a:xfrm>
          <a:off x="3475038" y="987506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10BCB2FB-D02A-4568-AE7D-07F9CB21BA1A}"/>
            </a:ext>
          </a:extLst>
        </xdr:cNvPr>
        <xdr:cNvSpPr/>
      </xdr:nvSpPr>
      <xdr:spPr>
        <a:xfrm>
          <a:off x="2643188" y="986690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4F5AE55B-3003-41B0-9278-8CD9EB4BAD0F}"/>
            </a:ext>
          </a:extLst>
        </xdr:cNvPr>
        <xdr:cNvSpPr/>
      </xdr:nvSpPr>
      <xdr:spPr>
        <a:xfrm>
          <a:off x="1825625" y="98750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AE879956-E58B-4418-8B2A-265FA6097B0B}"/>
            </a:ext>
          </a:extLst>
        </xdr:cNvPr>
        <xdr:cNvSpPr/>
      </xdr:nvSpPr>
      <xdr:spPr>
        <a:xfrm>
          <a:off x="1008063" y="98456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1D880B3-27C2-4E06-A288-EFD7EAEF6FFF}"/>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4DC8442-453C-444D-B434-BE506E5F77A0}"/>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BA7053C-F398-47A8-863D-CD1D3AECA290}"/>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96DEC54-DED7-4ABD-A6ED-7460FE98C070}"/>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5778FD4-66A8-4AB7-A4F3-4F6000627938}"/>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140244</xdr:rowOff>
    </xdr:from>
    <xdr:to>
      <xdr:col>24</xdr:col>
      <xdr:colOff>114300</xdr:colOff>
      <xdr:row>62</xdr:row>
      <xdr:rowOff>70394</xdr:rowOff>
    </xdr:to>
    <xdr:sp macro="" textlink="">
      <xdr:nvSpPr>
        <xdr:cNvPr id="190" name="楕円 189">
          <a:extLst>
            <a:ext uri="{FF2B5EF4-FFF2-40B4-BE49-F238E27FC236}">
              <a16:creationId xmlns:a16="http://schemas.microsoft.com/office/drawing/2014/main" id="{CBFD2865-7C0B-43CF-9A8C-AF65FA2D29BE}"/>
            </a:ext>
          </a:extLst>
        </xdr:cNvPr>
        <xdr:cNvSpPr/>
      </xdr:nvSpPr>
      <xdr:spPr>
        <a:xfrm>
          <a:off x="4241800" y="1002719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118671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423B5BB-7802-43F9-A857-97085422DFC1}"/>
            </a:ext>
          </a:extLst>
        </xdr:cNvPr>
        <xdr:cNvSpPr txBox="1"/>
      </xdr:nvSpPr>
      <xdr:spPr>
        <a:xfrm>
          <a:off x="4330700" y="1000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192" name="楕円 191">
          <a:extLst>
            <a:ext uri="{FF2B5EF4-FFF2-40B4-BE49-F238E27FC236}">
              <a16:creationId xmlns:a16="http://schemas.microsoft.com/office/drawing/2014/main" id="{B86A642C-9A3E-4ACA-B6C9-111E04130780}"/>
            </a:ext>
          </a:extLst>
        </xdr:cNvPr>
        <xdr:cNvSpPr/>
      </xdr:nvSpPr>
      <xdr:spPr>
        <a:xfrm>
          <a:off x="3475038" y="1006012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19594</xdr:rowOff>
    </xdr:from>
    <xdr:to>
      <xdr:col>24</xdr:col>
      <xdr:colOff>63500</xdr:colOff>
      <xdr:row>62</xdr:row>
      <xdr:rowOff>62049</xdr:rowOff>
    </xdr:to>
    <xdr:cxnSp macro="">
      <xdr:nvCxnSpPr>
        <xdr:cNvPr id="193" name="直線コネクタ 192">
          <a:extLst>
            <a:ext uri="{FF2B5EF4-FFF2-40B4-BE49-F238E27FC236}">
              <a16:creationId xmlns:a16="http://schemas.microsoft.com/office/drawing/2014/main" id="{5AB14846-D71E-4BDA-8A5F-D7748D4517FE}"/>
            </a:ext>
          </a:extLst>
        </xdr:cNvPr>
        <xdr:cNvCxnSpPr/>
      </xdr:nvCxnSpPr>
      <xdr:spPr>
        <a:xfrm flipV="1">
          <a:off x="3525838" y="10068469"/>
          <a:ext cx="766762"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159838</xdr:rowOff>
    </xdr:from>
    <xdr:to>
      <xdr:col>15</xdr:col>
      <xdr:colOff>101600</xdr:colOff>
      <xdr:row>63</xdr:row>
      <xdr:rowOff>89988</xdr:rowOff>
    </xdr:to>
    <xdr:sp macro="" textlink="">
      <xdr:nvSpPr>
        <xdr:cNvPr id="194" name="楕円 193">
          <a:extLst>
            <a:ext uri="{FF2B5EF4-FFF2-40B4-BE49-F238E27FC236}">
              <a16:creationId xmlns:a16="http://schemas.microsoft.com/office/drawing/2014/main" id="{8684C573-2279-40BF-A2B4-CFE31A2D1225}"/>
            </a:ext>
          </a:extLst>
        </xdr:cNvPr>
        <xdr:cNvSpPr/>
      </xdr:nvSpPr>
      <xdr:spPr>
        <a:xfrm>
          <a:off x="2643188" y="1020871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63</xdr:row>
      <xdr:rowOff>39188</xdr:rowOff>
    </xdr:to>
    <xdr:cxnSp macro="">
      <xdr:nvCxnSpPr>
        <xdr:cNvPr id="195" name="直線コネクタ 194">
          <a:extLst>
            <a:ext uri="{FF2B5EF4-FFF2-40B4-BE49-F238E27FC236}">
              <a16:creationId xmlns:a16="http://schemas.microsoft.com/office/drawing/2014/main" id="{A8E7DF12-275B-435C-B653-250994F7713D}"/>
            </a:ext>
          </a:extLst>
        </xdr:cNvPr>
        <xdr:cNvCxnSpPr/>
      </xdr:nvCxnSpPr>
      <xdr:spPr>
        <a:xfrm flipV="1">
          <a:off x="2693988" y="10110924"/>
          <a:ext cx="83185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128815</xdr:rowOff>
    </xdr:from>
    <xdr:to>
      <xdr:col>10</xdr:col>
      <xdr:colOff>165100</xdr:colOff>
      <xdr:row>63</xdr:row>
      <xdr:rowOff>58965</xdr:rowOff>
    </xdr:to>
    <xdr:sp macro="" textlink="">
      <xdr:nvSpPr>
        <xdr:cNvPr id="196" name="楕円 195">
          <a:extLst>
            <a:ext uri="{FF2B5EF4-FFF2-40B4-BE49-F238E27FC236}">
              <a16:creationId xmlns:a16="http://schemas.microsoft.com/office/drawing/2014/main" id="{17894A98-DDCC-407C-9B90-F7CF32C11EBC}"/>
            </a:ext>
          </a:extLst>
        </xdr:cNvPr>
        <xdr:cNvSpPr/>
      </xdr:nvSpPr>
      <xdr:spPr>
        <a:xfrm>
          <a:off x="1825625" y="101776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8165</xdr:rowOff>
    </xdr:from>
    <xdr:to>
      <xdr:col>15</xdr:col>
      <xdr:colOff>50800</xdr:colOff>
      <xdr:row>63</xdr:row>
      <xdr:rowOff>39188</xdr:rowOff>
    </xdr:to>
    <xdr:cxnSp macro="">
      <xdr:nvCxnSpPr>
        <xdr:cNvPr id="197" name="直線コネクタ 196">
          <a:extLst>
            <a:ext uri="{FF2B5EF4-FFF2-40B4-BE49-F238E27FC236}">
              <a16:creationId xmlns:a16="http://schemas.microsoft.com/office/drawing/2014/main" id="{2AF54D1A-7F15-4F0D-8741-765735F14545}"/>
            </a:ext>
          </a:extLst>
        </xdr:cNvPr>
        <xdr:cNvCxnSpPr/>
      </xdr:nvCxnSpPr>
      <xdr:spPr>
        <a:xfrm>
          <a:off x="1876425" y="10218965"/>
          <a:ext cx="817563"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99423</xdr:rowOff>
    </xdr:from>
    <xdr:to>
      <xdr:col>6</xdr:col>
      <xdr:colOff>38100</xdr:colOff>
      <xdr:row>63</xdr:row>
      <xdr:rowOff>29573</xdr:rowOff>
    </xdr:to>
    <xdr:sp macro="" textlink="">
      <xdr:nvSpPr>
        <xdr:cNvPr id="198" name="楕円 197">
          <a:extLst>
            <a:ext uri="{FF2B5EF4-FFF2-40B4-BE49-F238E27FC236}">
              <a16:creationId xmlns:a16="http://schemas.microsoft.com/office/drawing/2014/main" id="{9EAA2D63-2A8F-4E4D-84FF-A6FFB8421C0E}"/>
            </a:ext>
          </a:extLst>
        </xdr:cNvPr>
        <xdr:cNvSpPr/>
      </xdr:nvSpPr>
      <xdr:spPr>
        <a:xfrm>
          <a:off x="1008063" y="1014829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150223</xdr:rowOff>
    </xdr:from>
    <xdr:to>
      <xdr:col>10</xdr:col>
      <xdr:colOff>114300</xdr:colOff>
      <xdr:row>63</xdr:row>
      <xdr:rowOff>8165</xdr:rowOff>
    </xdr:to>
    <xdr:cxnSp macro="">
      <xdr:nvCxnSpPr>
        <xdr:cNvPr id="199" name="直線コネクタ 198">
          <a:extLst>
            <a:ext uri="{FF2B5EF4-FFF2-40B4-BE49-F238E27FC236}">
              <a16:creationId xmlns:a16="http://schemas.microsoft.com/office/drawing/2014/main" id="{BCBD0EA8-2AF5-4677-9CFF-B6539CCF8779}"/>
            </a:ext>
          </a:extLst>
        </xdr:cNvPr>
        <xdr:cNvCxnSpPr/>
      </xdr:nvCxnSpPr>
      <xdr:spPr>
        <a:xfrm>
          <a:off x="1058863" y="10199098"/>
          <a:ext cx="817562" cy="1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57C590DC-449F-4E07-A10F-3608088092D0}"/>
            </a:ext>
          </a:extLst>
        </xdr:cNvPr>
        <xdr:cNvSpPr txBox="1"/>
      </xdr:nvSpPr>
      <xdr:spPr>
        <a:xfrm>
          <a:off x="3324869"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8C500AD0-BFB8-4141-985C-04B6D0CBABBC}"/>
            </a:ext>
          </a:extLst>
        </xdr:cNvPr>
        <xdr:cNvSpPr txBox="1"/>
      </xdr:nvSpPr>
      <xdr:spPr>
        <a:xfrm>
          <a:off x="2505719" y="96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3C1FA8FD-27D2-4A74-AAEC-3A4FDBA25EB4}"/>
            </a:ext>
          </a:extLst>
        </xdr:cNvPr>
        <xdr:cNvSpPr txBox="1"/>
      </xdr:nvSpPr>
      <xdr:spPr>
        <a:xfrm>
          <a:off x="1688157"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F90881AE-0CDC-41CA-9AB4-1665EA79ACAF}"/>
            </a:ext>
          </a:extLst>
        </xdr:cNvPr>
        <xdr:cNvSpPr txBox="1"/>
      </xdr:nvSpPr>
      <xdr:spPr>
        <a:xfrm>
          <a:off x="87059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204" name="n_1mainValue【体育館・プール】&#10;有形固定資産減価償却率">
          <a:extLst>
            <a:ext uri="{FF2B5EF4-FFF2-40B4-BE49-F238E27FC236}">
              <a16:creationId xmlns:a16="http://schemas.microsoft.com/office/drawing/2014/main" id="{B3AC9421-E195-440F-9E7C-C18C32C22B9F}"/>
            </a:ext>
          </a:extLst>
        </xdr:cNvPr>
        <xdr:cNvSpPr txBox="1"/>
      </xdr:nvSpPr>
      <xdr:spPr>
        <a:xfrm>
          <a:off x="3324869" y="1015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81115</xdr:rowOff>
    </xdr:from>
    <xdr:ext cx="405111" cy="259045"/>
    <xdr:sp macro="" textlink="">
      <xdr:nvSpPr>
        <xdr:cNvPr id="205" name="n_2mainValue【体育館・プール】&#10;有形固定資産減価償却率">
          <a:extLst>
            <a:ext uri="{FF2B5EF4-FFF2-40B4-BE49-F238E27FC236}">
              <a16:creationId xmlns:a16="http://schemas.microsoft.com/office/drawing/2014/main" id="{FABDF103-4FF0-4CE8-A6E2-68C60D216006}"/>
            </a:ext>
          </a:extLst>
        </xdr:cNvPr>
        <xdr:cNvSpPr txBox="1"/>
      </xdr:nvSpPr>
      <xdr:spPr>
        <a:xfrm>
          <a:off x="2505719" y="10291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50092</xdr:rowOff>
    </xdr:from>
    <xdr:ext cx="405111" cy="259045"/>
    <xdr:sp macro="" textlink="">
      <xdr:nvSpPr>
        <xdr:cNvPr id="206" name="n_3mainValue【体育館・プール】&#10;有形固定資産減価償却率">
          <a:extLst>
            <a:ext uri="{FF2B5EF4-FFF2-40B4-BE49-F238E27FC236}">
              <a16:creationId xmlns:a16="http://schemas.microsoft.com/office/drawing/2014/main" id="{849BD293-95CC-4B3E-85DC-DB380ADC907B}"/>
            </a:ext>
          </a:extLst>
        </xdr:cNvPr>
        <xdr:cNvSpPr txBox="1"/>
      </xdr:nvSpPr>
      <xdr:spPr>
        <a:xfrm>
          <a:off x="1688157" y="1026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20700</xdr:rowOff>
    </xdr:from>
    <xdr:ext cx="405111" cy="259045"/>
    <xdr:sp macro="" textlink="">
      <xdr:nvSpPr>
        <xdr:cNvPr id="207" name="n_4mainValue【体育館・プール】&#10;有形固定資産減価償却率">
          <a:extLst>
            <a:ext uri="{FF2B5EF4-FFF2-40B4-BE49-F238E27FC236}">
              <a16:creationId xmlns:a16="http://schemas.microsoft.com/office/drawing/2014/main" id="{C6997632-BD1E-4346-B68F-EF106AA5B7C4}"/>
            </a:ext>
          </a:extLst>
        </xdr:cNvPr>
        <xdr:cNvSpPr txBox="1"/>
      </xdr:nvSpPr>
      <xdr:spPr>
        <a:xfrm>
          <a:off x="870594" y="1023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2B19C9C-E730-440F-996B-23C666950E22}"/>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F9B937D-440B-4A26-938F-3A54C4C32BFD}"/>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5EC3862-90A9-47C7-99BA-98D93E0B6CB0}"/>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BA2796A-C0D5-4F34-BBD2-01344BD07462}"/>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017E8F6-0B02-4227-8CA3-69B3242E03D7}"/>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66F4247-4BFA-443E-8BAB-C0370DA417BC}"/>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BDC6843-0D5A-4CCB-9747-F13C8FE7FEEA}"/>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A2DB21F-BDE7-4ACD-A074-2CBA3EAB970B}"/>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BA75FC5-03AD-454A-9604-EB057A4352C3}"/>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E1CDDC2-2F4B-4EFF-9052-D909EADEC5A2}"/>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EBEF965-12F3-41AD-A761-A1BA8AEF3CC1}"/>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E62D55BE-85AA-4C41-8038-09734B012954}"/>
            </a:ext>
          </a:extLst>
        </xdr:cNvPr>
        <xdr:cNvSpPr txBox="1"/>
      </xdr:nvSpPr>
      <xdr:spPr>
        <a:xfrm>
          <a:off x="5679621"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A04DA68-AE43-40E0-A8A2-F5F265155EFA}"/>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A356F62-F2B0-4361-96F1-85B967A75BA0}"/>
            </a:ext>
          </a:extLst>
        </xdr:cNvPr>
        <xdr:cNvSpPr txBox="1"/>
      </xdr:nvSpPr>
      <xdr:spPr>
        <a:xfrm>
          <a:off x="5679621"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772A9B7-748F-4F8C-9475-63237F54BB7B}"/>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B0BEDB2D-230A-4446-A4FF-42B90B563039}"/>
            </a:ext>
          </a:extLst>
        </xdr:cNvPr>
        <xdr:cNvSpPr txBox="1"/>
      </xdr:nvSpPr>
      <xdr:spPr>
        <a:xfrm>
          <a:off x="56796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81010C5-67E5-48A1-967F-6A88BCA3029E}"/>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8059373B-B32C-47A3-9D7E-08F3980AEF56}"/>
            </a:ext>
          </a:extLst>
        </xdr:cNvPr>
        <xdr:cNvSpPr txBox="1"/>
      </xdr:nvSpPr>
      <xdr:spPr>
        <a:xfrm>
          <a:off x="5679621"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8C168F9-D7BB-4D71-854B-1EC9314068F0}"/>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CE3305C4-335C-4CDE-9809-34F2647B8FC3}"/>
            </a:ext>
          </a:extLst>
        </xdr:cNvPr>
        <xdr:cNvSpPr txBox="1"/>
      </xdr:nvSpPr>
      <xdr:spPr>
        <a:xfrm>
          <a:off x="5679621"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1B0C8E4-E41D-4E54-8C8A-F9AE1C183146}"/>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784293E7-8111-425E-A75F-5227FE761055}"/>
            </a:ext>
          </a:extLst>
        </xdr:cNvPr>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8836C509-A8E0-4BC0-9E0C-BC6ED2CE0F67}"/>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ABC8E851-7568-4AB0-9112-505A96678784}"/>
            </a:ext>
          </a:extLst>
        </xdr:cNvPr>
        <xdr:cNvCxnSpPr/>
      </xdr:nvCxnSpPr>
      <xdr:spPr>
        <a:xfrm flipV="1">
          <a:off x="9691053" y="908494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F8FFF279-5BC6-482F-BC97-B5995DD1CFAD}"/>
            </a:ext>
          </a:extLst>
        </xdr:cNvPr>
        <xdr:cNvSpPr txBox="1"/>
      </xdr:nvSpPr>
      <xdr:spPr>
        <a:xfrm>
          <a:off x="9729788"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AFD424C4-D70A-42EE-8630-656F65230E13}"/>
            </a:ext>
          </a:extLst>
        </xdr:cNvPr>
        <xdr:cNvCxnSpPr/>
      </xdr:nvCxnSpPr>
      <xdr:spPr>
        <a:xfrm>
          <a:off x="9617075" y="1043368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87B9BBF0-21F5-4CEE-8BD8-EDDA9D1BB46F}"/>
            </a:ext>
          </a:extLst>
        </xdr:cNvPr>
        <xdr:cNvSpPr txBox="1"/>
      </xdr:nvSpPr>
      <xdr:spPr>
        <a:xfrm>
          <a:off x="9729788" y="887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F285551A-A432-427F-8B30-04A95FB2E7A9}"/>
            </a:ext>
          </a:extLst>
        </xdr:cNvPr>
        <xdr:cNvCxnSpPr/>
      </xdr:nvCxnSpPr>
      <xdr:spPr>
        <a:xfrm>
          <a:off x="9617075" y="908494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92B378DD-6CBC-4052-8144-431217410C64}"/>
            </a:ext>
          </a:extLst>
        </xdr:cNvPr>
        <xdr:cNvSpPr txBox="1"/>
      </xdr:nvSpPr>
      <xdr:spPr>
        <a:xfrm>
          <a:off x="9729788" y="988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72E8EE9F-B80C-480E-A42F-7EB4700DAFE7}"/>
            </a:ext>
          </a:extLst>
        </xdr:cNvPr>
        <xdr:cNvSpPr/>
      </xdr:nvSpPr>
      <xdr:spPr>
        <a:xfrm>
          <a:off x="9655175" y="1003617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F07DC574-0763-452B-B3B5-CF6D6886717F}"/>
            </a:ext>
          </a:extLst>
        </xdr:cNvPr>
        <xdr:cNvSpPr/>
      </xdr:nvSpPr>
      <xdr:spPr>
        <a:xfrm>
          <a:off x="8874125"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D6E73892-5440-4163-BEFF-78799B112DF9}"/>
            </a:ext>
          </a:extLst>
        </xdr:cNvPr>
        <xdr:cNvSpPr/>
      </xdr:nvSpPr>
      <xdr:spPr>
        <a:xfrm>
          <a:off x="8056563" y="1006094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20D2DCDE-D173-4E66-8778-C78B2A9C6294}"/>
            </a:ext>
          </a:extLst>
        </xdr:cNvPr>
        <xdr:cNvSpPr/>
      </xdr:nvSpPr>
      <xdr:spPr>
        <a:xfrm>
          <a:off x="7224713" y="99942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69D7409A-9755-494D-B641-61A1ED9470C9}"/>
            </a:ext>
          </a:extLst>
        </xdr:cNvPr>
        <xdr:cNvSpPr/>
      </xdr:nvSpPr>
      <xdr:spPr>
        <a:xfrm>
          <a:off x="6407150" y="99904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5E4DC26-DA05-434A-BE9A-6F2DFB460965}"/>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0B746FD-32D5-460A-827D-EE66FAC13D18}"/>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4DA9E98-40C6-49A3-9093-3973633B13D7}"/>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A445563-A726-48B0-A72A-B3F0AFC71FDD}"/>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4F8C35D-00DA-44CC-AC16-0EE822B95A91}"/>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47" name="楕円 246">
          <a:extLst>
            <a:ext uri="{FF2B5EF4-FFF2-40B4-BE49-F238E27FC236}">
              <a16:creationId xmlns:a16="http://schemas.microsoft.com/office/drawing/2014/main" id="{EE3EB9F8-5EE7-4C7D-A387-B3285E5F5790}"/>
            </a:ext>
          </a:extLst>
        </xdr:cNvPr>
        <xdr:cNvSpPr/>
      </xdr:nvSpPr>
      <xdr:spPr>
        <a:xfrm>
          <a:off x="9655175" y="10274300"/>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48" name="【体育館・プール】&#10;一人当たり面積該当値テキスト">
          <a:extLst>
            <a:ext uri="{FF2B5EF4-FFF2-40B4-BE49-F238E27FC236}">
              <a16:creationId xmlns:a16="http://schemas.microsoft.com/office/drawing/2014/main" id="{6FC299DF-CB58-4198-B21B-0FD8C4BF87F1}"/>
            </a:ext>
          </a:extLst>
        </xdr:cNvPr>
        <xdr:cNvSpPr txBox="1"/>
      </xdr:nvSpPr>
      <xdr:spPr>
        <a:xfrm>
          <a:off x="9729788"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65405</xdr:rowOff>
    </xdr:from>
    <xdr:to>
      <xdr:col>50</xdr:col>
      <xdr:colOff>165100</xdr:colOff>
      <xdr:row>63</xdr:row>
      <xdr:rowOff>167005</xdr:rowOff>
    </xdr:to>
    <xdr:sp macro="" textlink="">
      <xdr:nvSpPr>
        <xdr:cNvPr id="249" name="楕円 248">
          <a:extLst>
            <a:ext uri="{FF2B5EF4-FFF2-40B4-BE49-F238E27FC236}">
              <a16:creationId xmlns:a16="http://schemas.microsoft.com/office/drawing/2014/main" id="{935FE0CC-0D48-47E4-876B-BA837240AD85}"/>
            </a:ext>
          </a:extLst>
        </xdr:cNvPr>
        <xdr:cNvSpPr/>
      </xdr:nvSpPr>
      <xdr:spPr>
        <a:xfrm>
          <a:off x="8874125" y="1027620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116205</xdr:rowOff>
    </xdr:to>
    <xdr:cxnSp macro="">
      <xdr:nvCxnSpPr>
        <xdr:cNvPr id="250" name="直線コネクタ 249">
          <a:extLst>
            <a:ext uri="{FF2B5EF4-FFF2-40B4-BE49-F238E27FC236}">
              <a16:creationId xmlns:a16="http://schemas.microsoft.com/office/drawing/2014/main" id="{5A7F3E09-BF45-4BC0-81F2-CC18B25AD07C}"/>
            </a:ext>
          </a:extLst>
        </xdr:cNvPr>
        <xdr:cNvCxnSpPr/>
      </xdr:nvCxnSpPr>
      <xdr:spPr>
        <a:xfrm flipV="1">
          <a:off x="8924925" y="10325100"/>
          <a:ext cx="766763"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51" name="楕円 250">
          <a:extLst>
            <a:ext uri="{FF2B5EF4-FFF2-40B4-BE49-F238E27FC236}">
              <a16:creationId xmlns:a16="http://schemas.microsoft.com/office/drawing/2014/main" id="{76D532E5-F836-4AD2-ACC6-49D92FF528D7}"/>
            </a:ext>
          </a:extLst>
        </xdr:cNvPr>
        <xdr:cNvSpPr/>
      </xdr:nvSpPr>
      <xdr:spPr>
        <a:xfrm>
          <a:off x="8056563" y="10278110"/>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116205</xdr:rowOff>
    </xdr:from>
    <xdr:to>
      <xdr:col>50</xdr:col>
      <xdr:colOff>114300</xdr:colOff>
      <xdr:row>63</xdr:row>
      <xdr:rowOff>118110</xdr:rowOff>
    </xdr:to>
    <xdr:cxnSp macro="">
      <xdr:nvCxnSpPr>
        <xdr:cNvPr id="252" name="直線コネクタ 251">
          <a:extLst>
            <a:ext uri="{FF2B5EF4-FFF2-40B4-BE49-F238E27FC236}">
              <a16:creationId xmlns:a16="http://schemas.microsoft.com/office/drawing/2014/main" id="{A08CCA3C-8E00-4A10-B4FF-62B402655A88}"/>
            </a:ext>
          </a:extLst>
        </xdr:cNvPr>
        <xdr:cNvCxnSpPr/>
      </xdr:nvCxnSpPr>
      <xdr:spPr>
        <a:xfrm flipV="1">
          <a:off x="8107363" y="10327005"/>
          <a:ext cx="817562"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67310</xdr:rowOff>
    </xdr:from>
    <xdr:to>
      <xdr:col>41</xdr:col>
      <xdr:colOff>101600</xdr:colOff>
      <xdr:row>63</xdr:row>
      <xdr:rowOff>168910</xdr:rowOff>
    </xdr:to>
    <xdr:sp macro="" textlink="">
      <xdr:nvSpPr>
        <xdr:cNvPr id="253" name="楕円 252">
          <a:extLst>
            <a:ext uri="{FF2B5EF4-FFF2-40B4-BE49-F238E27FC236}">
              <a16:creationId xmlns:a16="http://schemas.microsoft.com/office/drawing/2014/main" id="{D3231AB3-B40E-4288-8CED-3FE6B923A002}"/>
            </a:ext>
          </a:extLst>
        </xdr:cNvPr>
        <xdr:cNvSpPr/>
      </xdr:nvSpPr>
      <xdr:spPr>
        <a:xfrm>
          <a:off x="7224713" y="1027811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118110</xdr:rowOff>
    </xdr:to>
    <xdr:cxnSp macro="">
      <xdr:nvCxnSpPr>
        <xdr:cNvPr id="254" name="直線コネクタ 253">
          <a:extLst>
            <a:ext uri="{FF2B5EF4-FFF2-40B4-BE49-F238E27FC236}">
              <a16:creationId xmlns:a16="http://schemas.microsoft.com/office/drawing/2014/main" id="{D86F5A66-053A-4785-B3D3-45904A8A6D7C}"/>
            </a:ext>
          </a:extLst>
        </xdr:cNvPr>
        <xdr:cNvCxnSpPr/>
      </xdr:nvCxnSpPr>
      <xdr:spPr>
        <a:xfrm>
          <a:off x="7275513" y="1032891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69215</xdr:rowOff>
    </xdr:from>
    <xdr:to>
      <xdr:col>36</xdr:col>
      <xdr:colOff>165100</xdr:colOff>
      <xdr:row>63</xdr:row>
      <xdr:rowOff>170815</xdr:rowOff>
    </xdr:to>
    <xdr:sp macro="" textlink="">
      <xdr:nvSpPr>
        <xdr:cNvPr id="255" name="楕円 254">
          <a:extLst>
            <a:ext uri="{FF2B5EF4-FFF2-40B4-BE49-F238E27FC236}">
              <a16:creationId xmlns:a16="http://schemas.microsoft.com/office/drawing/2014/main" id="{ACCFE3E7-182F-4A68-B09B-682EE6305B08}"/>
            </a:ext>
          </a:extLst>
        </xdr:cNvPr>
        <xdr:cNvSpPr/>
      </xdr:nvSpPr>
      <xdr:spPr>
        <a:xfrm>
          <a:off x="6407150" y="102800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118110</xdr:rowOff>
    </xdr:from>
    <xdr:to>
      <xdr:col>41</xdr:col>
      <xdr:colOff>50800</xdr:colOff>
      <xdr:row>63</xdr:row>
      <xdr:rowOff>120015</xdr:rowOff>
    </xdr:to>
    <xdr:cxnSp macro="">
      <xdr:nvCxnSpPr>
        <xdr:cNvPr id="256" name="直線コネクタ 255">
          <a:extLst>
            <a:ext uri="{FF2B5EF4-FFF2-40B4-BE49-F238E27FC236}">
              <a16:creationId xmlns:a16="http://schemas.microsoft.com/office/drawing/2014/main" id="{FAF7E463-75AB-4C54-814C-DA68986D88CD}"/>
            </a:ext>
          </a:extLst>
        </xdr:cNvPr>
        <xdr:cNvCxnSpPr/>
      </xdr:nvCxnSpPr>
      <xdr:spPr>
        <a:xfrm flipV="1">
          <a:off x="6457950" y="10328910"/>
          <a:ext cx="817563"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47E9C0A6-C212-44FD-A23C-908319CF1D54}"/>
            </a:ext>
          </a:extLst>
        </xdr:cNvPr>
        <xdr:cNvSpPr txBox="1"/>
      </xdr:nvSpPr>
      <xdr:spPr>
        <a:xfrm>
          <a:off x="8691640"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5E091E8E-6A59-4647-AB75-74E5D9E45B65}"/>
            </a:ext>
          </a:extLst>
        </xdr:cNvPr>
        <xdr:cNvSpPr txBox="1"/>
      </xdr:nvSpPr>
      <xdr:spPr>
        <a:xfrm>
          <a:off x="788677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B28C3AF4-E3C2-486D-B8CE-B77ED900C835}"/>
            </a:ext>
          </a:extLst>
        </xdr:cNvPr>
        <xdr:cNvSpPr txBox="1"/>
      </xdr:nvSpPr>
      <xdr:spPr>
        <a:xfrm>
          <a:off x="7054927" y="97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6325C85F-9F65-48D7-8EDA-6C38425607B8}"/>
            </a:ext>
          </a:extLst>
        </xdr:cNvPr>
        <xdr:cNvSpPr txBox="1"/>
      </xdr:nvSpPr>
      <xdr:spPr>
        <a:xfrm>
          <a:off x="6237365"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158132</xdr:rowOff>
    </xdr:from>
    <xdr:ext cx="469744" cy="259045"/>
    <xdr:sp macro="" textlink="">
      <xdr:nvSpPr>
        <xdr:cNvPr id="261" name="n_1mainValue【体育館・プール】&#10;一人当たり面積">
          <a:extLst>
            <a:ext uri="{FF2B5EF4-FFF2-40B4-BE49-F238E27FC236}">
              <a16:creationId xmlns:a16="http://schemas.microsoft.com/office/drawing/2014/main" id="{51EA3F81-E6C7-4E1F-807C-282DC5FD5D63}"/>
            </a:ext>
          </a:extLst>
        </xdr:cNvPr>
        <xdr:cNvSpPr txBox="1"/>
      </xdr:nvSpPr>
      <xdr:spPr>
        <a:xfrm>
          <a:off x="8691640" y="1036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262" name="n_2mainValue【体育館・プール】&#10;一人当たり面積">
          <a:extLst>
            <a:ext uri="{FF2B5EF4-FFF2-40B4-BE49-F238E27FC236}">
              <a16:creationId xmlns:a16="http://schemas.microsoft.com/office/drawing/2014/main" id="{35D6DAC9-D1BC-4507-A705-B0030303D4AE}"/>
            </a:ext>
          </a:extLst>
        </xdr:cNvPr>
        <xdr:cNvSpPr txBox="1"/>
      </xdr:nvSpPr>
      <xdr:spPr>
        <a:xfrm>
          <a:off x="788677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63" name="n_3mainValue【体育館・プール】&#10;一人当たり面積">
          <a:extLst>
            <a:ext uri="{FF2B5EF4-FFF2-40B4-BE49-F238E27FC236}">
              <a16:creationId xmlns:a16="http://schemas.microsoft.com/office/drawing/2014/main" id="{64E6EADA-D4AC-46BD-AE2E-C4E4F8E08CAF}"/>
            </a:ext>
          </a:extLst>
        </xdr:cNvPr>
        <xdr:cNvSpPr txBox="1"/>
      </xdr:nvSpPr>
      <xdr:spPr>
        <a:xfrm>
          <a:off x="70549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161942</xdr:rowOff>
    </xdr:from>
    <xdr:ext cx="469744" cy="259045"/>
    <xdr:sp macro="" textlink="">
      <xdr:nvSpPr>
        <xdr:cNvPr id="264" name="n_4mainValue【体育館・プール】&#10;一人当たり面積">
          <a:extLst>
            <a:ext uri="{FF2B5EF4-FFF2-40B4-BE49-F238E27FC236}">
              <a16:creationId xmlns:a16="http://schemas.microsoft.com/office/drawing/2014/main" id="{9458455C-5D77-4983-8F74-ABFB095522D5}"/>
            </a:ext>
          </a:extLst>
        </xdr:cNvPr>
        <xdr:cNvSpPr txBox="1"/>
      </xdr:nvSpPr>
      <xdr:spPr>
        <a:xfrm>
          <a:off x="6237365" y="1037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04BC6ED-B645-4BE0-B6D2-4908F755E11C}"/>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9B5F2F8-A157-4BA2-8A5F-0CE65AC1A733}"/>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A528E43-6BFF-4402-8E01-3BFC8AE6C2BA}"/>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508C26D-4121-4F11-B919-FBC0CDEC31A7}"/>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DA108C9-204D-4616-962D-5A8F47FE2FBA}"/>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E8EAD19-2C81-4B31-9EA9-ECF83927C9C5}"/>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5564011-B216-4EEB-BB95-868D36D33AEE}"/>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575041C-AA64-40C6-8F3F-834E6E05752D}"/>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BF8CADE-F158-4080-96F4-1DC96DDCA7E1}"/>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6581A00-69C4-4CC4-9F2A-6A6B3F43A7FE}"/>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C83AC82-A087-4F93-B75D-17A90EA79AE3}"/>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70CF9328-EBF1-4D08-BBBF-451A66F97202}"/>
            </a:ext>
          </a:extLst>
        </xdr:cNvPr>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D971EF5-2EC5-4377-AADF-38C698AD126A}"/>
            </a:ext>
          </a:extLst>
        </xdr:cNvPr>
        <xdr:cNvSpPr txBox="1"/>
      </xdr:nvSpPr>
      <xdr:spPr>
        <a:xfrm>
          <a:off x="28053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EBDF119B-70ED-4D38-9B87-B0AC8A12A55C}"/>
            </a:ext>
          </a:extLst>
        </xdr:cNvPr>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4D589BE5-4232-48B8-AF3C-2E2C72BC01BC}"/>
            </a:ext>
          </a:extLst>
        </xdr:cNvPr>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97E2039D-AC92-43F5-8C0B-C4FB0472F3D9}"/>
            </a:ext>
          </a:extLst>
        </xdr:cNvPr>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6B3A34C8-E5BB-428D-B10D-869CB2B9CA74}"/>
            </a:ext>
          </a:extLst>
        </xdr:cNvPr>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60F91ED4-095F-4DBB-B6C3-92406B6A2680}"/>
            </a:ext>
          </a:extLst>
        </xdr:cNvPr>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653C60C-10CB-48F2-B22D-1C4F3D3B6713}"/>
            </a:ext>
          </a:extLst>
        </xdr:cNvPr>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D409C546-D430-4826-B9E2-DF854435CB01}"/>
            </a:ext>
          </a:extLst>
        </xdr:cNvPr>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F1412AE-655C-485D-91C4-0E340AEBFF3E}"/>
            </a:ext>
          </a:extLst>
        </xdr:cNvPr>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C036BC8-839A-49CC-9C82-03B868167077}"/>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B5E04AE0-99AB-4098-99B8-7437D5DFA151}"/>
            </a:ext>
          </a:extLst>
        </xdr:cNvPr>
        <xdr:cNvSpPr txBox="1"/>
      </xdr:nvSpPr>
      <xdr:spPr>
        <a:xfrm>
          <a:off x="394486"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B2C39E8-A97B-4C19-8D90-57A53456CFE1}"/>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433CD9C3-1E03-46CA-9946-E3BF23C27A74}"/>
            </a:ext>
          </a:extLst>
        </xdr:cNvPr>
        <xdr:cNvCxnSpPr/>
      </xdr:nvCxnSpPr>
      <xdr:spPr>
        <a:xfrm flipV="1">
          <a:off x="4291965" y="12813030"/>
          <a:ext cx="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38855345-4BBE-447C-88E1-01F77C31C17A}"/>
            </a:ext>
          </a:extLst>
        </xdr:cNvPr>
        <xdr:cNvSpPr txBox="1"/>
      </xdr:nvSpPr>
      <xdr:spPr>
        <a:xfrm>
          <a:off x="43307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CDA226A1-8298-4D80-97EE-79B5193FD697}"/>
            </a:ext>
          </a:extLst>
        </xdr:cNvPr>
        <xdr:cNvCxnSpPr/>
      </xdr:nvCxnSpPr>
      <xdr:spPr>
        <a:xfrm>
          <a:off x="4217988" y="1404366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4708D96D-936D-448E-9340-EC614A6CEACD}"/>
            </a:ext>
          </a:extLst>
        </xdr:cNvPr>
        <xdr:cNvSpPr txBox="1"/>
      </xdr:nvSpPr>
      <xdr:spPr>
        <a:xfrm>
          <a:off x="4330700" y="1260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A564C917-AC55-4398-B8E1-DEDA48303D90}"/>
            </a:ext>
          </a:extLst>
        </xdr:cNvPr>
        <xdr:cNvCxnSpPr/>
      </xdr:nvCxnSpPr>
      <xdr:spPr>
        <a:xfrm>
          <a:off x="4217988" y="128130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3B4714FB-4B1C-43A4-852E-3C3CB99188E9}"/>
            </a:ext>
          </a:extLst>
        </xdr:cNvPr>
        <xdr:cNvSpPr txBox="1"/>
      </xdr:nvSpPr>
      <xdr:spPr>
        <a:xfrm>
          <a:off x="4330700" y="13300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BC69646C-82FF-4D5F-9EA0-76743F1241CC}"/>
            </a:ext>
          </a:extLst>
        </xdr:cNvPr>
        <xdr:cNvSpPr/>
      </xdr:nvSpPr>
      <xdr:spPr>
        <a:xfrm>
          <a:off x="42418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225F074B-2182-499F-A64D-F062532EB334}"/>
            </a:ext>
          </a:extLst>
        </xdr:cNvPr>
        <xdr:cNvSpPr/>
      </xdr:nvSpPr>
      <xdr:spPr>
        <a:xfrm>
          <a:off x="3475038" y="1329943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C4BCCEE7-F99F-4AA5-9B79-1A26E120516B}"/>
            </a:ext>
          </a:extLst>
        </xdr:cNvPr>
        <xdr:cNvSpPr/>
      </xdr:nvSpPr>
      <xdr:spPr>
        <a:xfrm>
          <a:off x="2643188" y="13246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4E5A5635-31A3-4746-97BC-51D407843FC1}"/>
            </a:ext>
          </a:extLst>
        </xdr:cNvPr>
        <xdr:cNvSpPr/>
      </xdr:nvSpPr>
      <xdr:spPr>
        <a:xfrm>
          <a:off x="1825625" y="132099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67C52309-8F41-4482-AECD-EB91B40269C5}"/>
            </a:ext>
          </a:extLst>
        </xdr:cNvPr>
        <xdr:cNvSpPr/>
      </xdr:nvSpPr>
      <xdr:spPr>
        <a:xfrm>
          <a:off x="1008063" y="1316990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CF7015E-153F-469D-881C-ADBFF2FC5B10}"/>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189B545-C7EA-4710-B297-EC023206D20F}"/>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D8011DD-0B47-4876-BF2B-E1A5C6C1C81C}"/>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02FC750-E58B-493B-B77D-953F0D5F111A}"/>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8F52B84-ADA1-4C7C-9430-0FCC9C445163}"/>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305" name="楕円 304">
          <a:extLst>
            <a:ext uri="{FF2B5EF4-FFF2-40B4-BE49-F238E27FC236}">
              <a16:creationId xmlns:a16="http://schemas.microsoft.com/office/drawing/2014/main" id="{8E7C95FA-7D95-4C7F-A01E-20F251C9ECAC}"/>
            </a:ext>
          </a:extLst>
        </xdr:cNvPr>
        <xdr:cNvSpPr/>
      </xdr:nvSpPr>
      <xdr:spPr>
        <a:xfrm>
          <a:off x="4241800" y="13287057"/>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17797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83EE7BFA-D045-4BCA-842F-0447D8FBF017}"/>
            </a:ext>
          </a:extLst>
        </xdr:cNvPr>
        <xdr:cNvSpPr txBox="1"/>
      </xdr:nvSpPr>
      <xdr:spPr>
        <a:xfrm>
          <a:off x="4330700"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126364</xdr:rowOff>
    </xdr:from>
    <xdr:to>
      <xdr:col>20</xdr:col>
      <xdr:colOff>38100</xdr:colOff>
      <xdr:row>82</xdr:row>
      <xdr:rowOff>56514</xdr:rowOff>
    </xdr:to>
    <xdr:sp macro="" textlink="">
      <xdr:nvSpPr>
        <xdr:cNvPr id="307" name="楕円 306">
          <a:extLst>
            <a:ext uri="{FF2B5EF4-FFF2-40B4-BE49-F238E27FC236}">
              <a16:creationId xmlns:a16="http://schemas.microsoft.com/office/drawing/2014/main" id="{3CAE935D-7947-4913-BE4E-8C2ABC8CE60C}"/>
            </a:ext>
          </a:extLst>
        </xdr:cNvPr>
        <xdr:cNvSpPr/>
      </xdr:nvSpPr>
      <xdr:spPr>
        <a:xfrm>
          <a:off x="3475038" y="1325181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5714</xdr:rowOff>
    </xdr:from>
    <xdr:to>
      <xdr:col>24</xdr:col>
      <xdr:colOff>63500</xdr:colOff>
      <xdr:row>82</xdr:row>
      <xdr:rowOff>45720</xdr:rowOff>
    </xdr:to>
    <xdr:cxnSp macro="">
      <xdr:nvCxnSpPr>
        <xdr:cNvPr id="308" name="直線コネクタ 307">
          <a:extLst>
            <a:ext uri="{FF2B5EF4-FFF2-40B4-BE49-F238E27FC236}">
              <a16:creationId xmlns:a16="http://schemas.microsoft.com/office/drawing/2014/main" id="{D04D605C-054B-4EC7-B5E0-4707A1D1EB13}"/>
            </a:ext>
          </a:extLst>
        </xdr:cNvPr>
        <xdr:cNvCxnSpPr/>
      </xdr:nvCxnSpPr>
      <xdr:spPr>
        <a:xfrm>
          <a:off x="3525838" y="13293089"/>
          <a:ext cx="766762"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309" name="楕円 308">
          <a:extLst>
            <a:ext uri="{FF2B5EF4-FFF2-40B4-BE49-F238E27FC236}">
              <a16:creationId xmlns:a16="http://schemas.microsoft.com/office/drawing/2014/main" id="{6FB88366-73FB-410A-BD53-7D13D14F1350}"/>
            </a:ext>
          </a:extLst>
        </xdr:cNvPr>
        <xdr:cNvSpPr/>
      </xdr:nvSpPr>
      <xdr:spPr>
        <a:xfrm>
          <a:off x="2643188" y="132080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133350</xdr:rowOff>
    </xdr:from>
    <xdr:to>
      <xdr:col>19</xdr:col>
      <xdr:colOff>177800</xdr:colOff>
      <xdr:row>82</xdr:row>
      <xdr:rowOff>5714</xdr:rowOff>
    </xdr:to>
    <xdr:cxnSp macro="">
      <xdr:nvCxnSpPr>
        <xdr:cNvPr id="310" name="直線コネクタ 309">
          <a:extLst>
            <a:ext uri="{FF2B5EF4-FFF2-40B4-BE49-F238E27FC236}">
              <a16:creationId xmlns:a16="http://schemas.microsoft.com/office/drawing/2014/main" id="{4FF53A98-DD2D-4AEA-AF68-03E39900E254}"/>
            </a:ext>
          </a:extLst>
        </xdr:cNvPr>
        <xdr:cNvCxnSpPr/>
      </xdr:nvCxnSpPr>
      <xdr:spPr>
        <a:xfrm>
          <a:off x="2693988" y="13258800"/>
          <a:ext cx="8318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311" name="楕円 310">
          <a:extLst>
            <a:ext uri="{FF2B5EF4-FFF2-40B4-BE49-F238E27FC236}">
              <a16:creationId xmlns:a16="http://schemas.microsoft.com/office/drawing/2014/main" id="{83EBE376-4E85-436E-B964-2707A9F94DB2}"/>
            </a:ext>
          </a:extLst>
        </xdr:cNvPr>
        <xdr:cNvSpPr/>
      </xdr:nvSpPr>
      <xdr:spPr>
        <a:xfrm>
          <a:off x="1825625" y="131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133350</xdr:rowOff>
    </xdr:to>
    <xdr:cxnSp macro="">
      <xdr:nvCxnSpPr>
        <xdr:cNvPr id="312" name="直線コネクタ 311">
          <a:extLst>
            <a:ext uri="{FF2B5EF4-FFF2-40B4-BE49-F238E27FC236}">
              <a16:creationId xmlns:a16="http://schemas.microsoft.com/office/drawing/2014/main" id="{69DC29B8-9ADB-45A1-9BF7-F22886A2679B}"/>
            </a:ext>
          </a:extLst>
        </xdr:cNvPr>
        <xdr:cNvCxnSpPr/>
      </xdr:nvCxnSpPr>
      <xdr:spPr>
        <a:xfrm>
          <a:off x="1876425" y="13186411"/>
          <a:ext cx="817563"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166370</xdr:rowOff>
    </xdr:from>
    <xdr:to>
      <xdr:col>6</xdr:col>
      <xdr:colOff>38100</xdr:colOff>
      <xdr:row>81</xdr:row>
      <xdr:rowOff>96520</xdr:rowOff>
    </xdr:to>
    <xdr:sp macro="" textlink="">
      <xdr:nvSpPr>
        <xdr:cNvPr id="313" name="楕円 312">
          <a:extLst>
            <a:ext uri="{FF2B5EF4-FFF2-40B4-BE49-F238E27FC236}">
              <a16:creationId xmlns:a16="http://schemas.microsoft.com/office/drawing/2014/main" id="{5FEAE34A-FD5C-4288-AA1A-10B1127AE9F7}"/>
            </a:ext>
          </a:extLst>
        </xdr:cNvPr>
        <xdr:cNvSpPr/>
      </xdr:nvSpPr>
      <xdr:spPr>
        <a:xfrm>
          <a:off x="1008063" y="13125132"/>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45720</xdr:rowOff>
    </xdr:from>
    <xdr:to>
      <xdr:col>10</xdr:col>
      <xdr:colOff>114300</xdr:colOff>
      <xdr:row>81</xdr:row>
      <xdr:rowOff>60961</xdr:rowOff>
    </xdr:to>
    <xdr:cxnSp macro="">
      <xdr:nvCxnSpPr>
        <xdr:cNvPr id="314" name="直線コネクタ 313">
          <a:extLst>
            <a:ext uri="{FF2B5EF4-FFF2-40B4-BE49-F238E27FC236}">
              <a16:creationId xmlns:a16="http://schemas.microsoft.com/office/drawing/2014/main" id="{DAC55EFF-424C-473A-A8E7-CAABFB916394}"/>
            </a:ext>
          </a:extLst>
        </xdr:cNvPr>
        <xdr:cNvCxnSpPr/>
      </xdr:nvCxnSpPr>
      <xdr:spPr>
        <a:xfrm>
          <a:off x="1058863" y="13171170"/>
          <a:ext cx="817562"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a:extLst>
            <a:ext uri="{FF2B5EF4-FFF2-40B4-BE49-F238E27FC236}">
              <a16:creationId xmlns:a16="http://schemas.microsoft.com/office/drawing/2014/main" id="{87862B74-0BF5-4C29-9B03-BF25DAEDC24E}"/>
            </a:ext>
          </a:extLst>
        </xdr:cNvPr>
        <xdr:cNvSpPr txBox="1"/>
      </xdr:nvSpPr>
      <xdr:spPr>
        <a:xfrm>
          <a:off x="3324869"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a:extLst>
            <a:ext uri="{FF2B5EF4-FFF2-40B4-BE49-F238E27FC236}">
              <a16:creationId xmlns:a16="http://schemas.microsoft.com/office/drawing/2014/main" id="{2B6BD30F-BFAB-43F4-906D-4D1FC3954F69}"/>
            </a:ext>
          </a:extLst>
        </xdr:cNvPr>
        <xdr:cNvSpPr txBox="1"/>
      </xdr:nvSpPr>
      <xdr:spPr>
        <a:xfrm>
          <a:off x="2505719" y="1332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a:extLst>
            <a:ext uri="{FF2B5EF4-FFF2-40B4-BE49-F238E27FC236}">
              <a16:creationId xmlns:a16="http://schemas.microsoft.com/office/drawing/2014/main" id="{3DD29671-E9B0-4F19-9DD6-D0AFC24F5FD4}"/>
            </a:ext>
          </a:extLst>
        </xdr:cNvPr>
        <xdr:cNvSpPr txBox="1"/>
      </xdr:nvSpPr>
      <xdr:spPr>
        <a:xfrm>
          <a:off x="1688157"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a:extLst>
            <a:ext uri="{FF2B5EF4-FFF2-40B4-BE49-F238E27FC236}">
              <a16:creationId xmlns:a16="http://schemas.microsoft.com/office/drawing/2014/main" id="{7F71F268-CD3C-47AD-9E79-F0FAC90C40F3}"/>
            </a:ext>
          </a:extLst>
        </xdr:cNvPr>
        <xdr:cNvSpPr txBox="1"/>
      </xdr:nvSpPr>
      <xdr:spPr>
        <a:xfrm>
          <a:off x="870594"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73041</xdr:rowOff>
    </xdr:from>
    <xdr:ext cx="405111" cy="259045"/>
    <xdr:sp macro="" textlink="">
      <xdr:nvSpPr>
        <xdr:cNvPr id="319" name="n_1mainValue【福祉施設】&#10;有形固定資産減価償却率">
          <a:extLst>
            <a:ext uri="{FF2B5EF4-FFF2-40B4-BE49-F238E27FC236}">
              <a16:creationId xmlns:a16="http://schemas.microsoft.com/office/drawing/2014/main" id="{AE11F3EB-FCDA-4841-9945-892DA302A8B2}"/>
            </a:ext>
          </a:extLst>
        </xdr:cNvPr>
        <xdr:cNvSpPr txBox="1"/>
      </xdr:nvSpPr>
      <xdr:spPr>
        <a:xfrm>
          <a:off x="3324869" y="1303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20" name="n_2mainValue【福祉施設】&#10;有形固定資産減価償却率">
          <a:extLst>
            <a:ext uri="{FF2B5EF4-FFF2-40B4-BE49-F238E27FC236}">
              <a16:creationId xmlns:a16="http://schemas.microsoft.com/office/drawing/2014/main" id="{DE68DAE3-BC91-408F-BFE4-FBDA2D100D7C}"/>
            </a:ext>
          </a:extLst>
        </xdr:cNvPr>
        <xdr:cNvSpPr txBox="1"/>
      </xdr:nvSpPr>
      <xdr:spPr>
        <a:xfrm>
          <a:off x="2505719" y="1299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21" name="n_3mainValue【福祉施設】&#10;有形固定資産減価償却率">
          <a:extLst>
            <a:ext uri="{FF2B5EF4-FFF2-40B4-BE49-F238E27FC236}">
              <a16:creationId xmlns:a16="http://schemas.microsoft.com/office/drawing/2014/main" id="{EBD57787-D2E5-44B2-8635-2C495DF7BA28}"/>
            </a:ext>
          </a:extLst>
        </xdr:cNvPr>
        <xdr:cNvSpPr txBox="1"/>
      </xdr:nvSpPr>
      <xdr:spPr>
        <a:xfrm>
          <a:off x="1688157" y="1292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22" name="n_4mainValue【福祉施設】&#10;有形固定資産減価償却率">
          <a:extLst>
            <a:ext uri="{FF2B5EF4-FFF2-40B4-BE49-F238E27FC236}">
              <a16:creationId xmlns:a16="http://schemas.microsoft.com/office/drawing/2014/main" id="{5A91A7A9-9E25-4CDA-BECC-2D53FC7B941C}"/>
            </a:ext>
          </a:extLst>
        </xdr:cNvPr>
        <xdr:cNvSpPr txBox="1"/>
      </xdr:nvSpPr>
      <xdr:spPr>
        <a:xfrm>
          <a:off x="870594" y="1291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BE39AFE-E815-478A-8FFC-AC219C7F27BC}"/>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1CC2D877-1FA1-44A9-8A6F-665C0CEC4529}"/>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C8792F9-58F5-4844-ABB6-196F7D1F8A10}"/>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0B98CE7-0A4B-448F-9E8A-D1945F04B084}"/>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8B8AB5F4-572C-418A-9EC7-3EE7F3356D26}"/>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5A17F0E-5287-43AA-85BF-86F2CB68A36B}"/>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FF8E084-EFCF-4079-813E-F762028D32E2}"/>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40EA28A-9D72-43C1-AEEA-8BC63D468478}"/>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6A6B11C-4935-4E17-99EE-962757B9A971}"/>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C679A90-06D2-4034-AD48-468A64B02A59}"/>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ED133DCB-96A8-4BC3-AD77-570B2412B4BA}"/>
            </a:ext>
          </a:extLst>
        </xdr:cNvPr>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317D8915-77AC-4746-B9EF-7FEE9D58893F}"/>
            </a:ext>
          </a:extLst>
        </xdr:cNvPr>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538CFB2C-6360-4670-95C5-0F7A552BD17D}"/>
            </a:ext>
          </a:extLst>
        </xdr:cNvPr>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DABCAA3-D038-493D-832F-D97DD9750A15}"/>
            </a:ext>
          </a:extLst>
        </xdr:cNvPr>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B2EFB307-7EAB-4535-B2E1-6487F958918D}"/>
            </a:ext>
          </a:extLst>
        </xdr:cNvPr>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69D1BFB4-9428-4E6F-B958-EC5ADB872F09}"/>
            </a:ext>
          </a:extLst>
        </xdr:cNvPr>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20424998-E999-483A-8D40-CC0CAB271AF6}"/>
            </a:ext>
          </a:extLst>
        </xdr:cNvPr>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3970A617-6A19-4A79-8D30-B9AE1EC7975C}"/>
            </a:ext>
          </a:extLst>
        </xdr:cNvPr>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EE361EA-EAC9-4FDC-A34F-2990665D1F5E}"/>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D889101-493C-45B4-BD9D-3F4A0502B885}"/>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6C2E7A04-CDB8-4C34-AA41-00694A1507B6}"/>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23586322-7DBC-41F2-B77A-2ED3A7C6B2C1}"/>
            </a:ext>
          </a:extLst>
        </xdr:cNvPr>
        <xdr:cNvCxnSpPr/>
      </xdr:nvCxnSpPr>
      <xdr:spPr>
        <a:xfrm flipV="1">
          <a:off x="9691053" y="12554713"/>
          <a:ext cx="0" cy="1404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A52AB364-687C-44D8-97CC-C97626599D3B}"/>
            </a:ext>
          </a:extLst>
        </xdr:cNvPr>
        <xdr:cNvSpPr txBox="1"/>
      </xdr:nvSpPr>
      <xdr:spPr>
        <a:xfrm>
          <a:off x="9729788" y="139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F04A4013-4C38-4F7B-A5CD-19C33232E44D}"/>
            </a:ext>
          </a:extLst>
        </xdr:cNvPr>
        <xdr:cNvCxnSpPr/>
      </xdr:nvCxnSpPr>
      <xdr:spPr>
        <a:xfrm>
          <a:off x="9617075" y="1395946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8E547403-56BF-4D24-9777-2AC676767D5D}"/>
            </a:ext>
          </a:extLst>
        </xdr:cNvPr>
        <xdr:cNvSpPr txBox="1"/>
      </xdr:nvSpPr>
      <xdr:spPr>
        <a:xfrm>
          <a:off x="9729788" y="1233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214F73A3-F67E-4338-987A-91F50B408CA9}"/>
            </a:ext>
          </a:extLst>
        </xdr:cNvPr>
        <xdr:cNvCxnSpPr/>
      </xdr:nvCxnSpPr>
      <xdr:spPr>
        <a:xfrm>
          <a:off x="9617075" y="1255471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11D4487D-0FE6-4B6E-9910-927C3D605659}"/>
            </a:ext>
          </a:extLst>
        </xdr:cNvPr>
        <xdr:cNvSpPr txBox="1"/>
      </xdr:nvSpPr>
      <xdr:spPr>
        <a:xfrm>
          <a:off x="9729788" y="1344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C1CD304-82A0-4408-809E-BD3924B767A3}"/>
            </a:ext>
          </a:extLst>
        </xdr:cNvPr>
        <xdr:cNvSpPr/>
      </xdr:nvSpPr>
      <xdr:spPr>
        <a:xfrm>
          <a:off x="9655175" y="13580618"/>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39C96158-4B37-4EB2-B5A0-371961654E83}"/>
            </a:ext>
          </a:extLst>
        </xdr:cNvPr>
        <xdr:cNvSpPr/>
      </xdr:nvSpPr>
      <xdr:spPr>
        <a:xfrm>
          <a:off x="8874125" y="135943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55E26F0F-38DD-418C-A2ED-56614C55B953}"/>
            </a:ext>
          </a:extLst>
        </xdr:cNvPr>
        <xdr:cNvSpPr/>
      </xdr:nvSpPr>
      <xdr:spPr>
        <a:xfrm>
          <a:off x="8056563" y="1354861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DF229743-473B-4D42-A918-13B6D179E164}"/>
            </a:ext>
          </a:extLst>
        </xdr:cNvPr>
        <xdr:cNvSpPr/>
      </xdr:nvSpPr>
      <xdr:spPr>
        <a:xfrm>
          <a:off x="7224713" y="135623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A1BECFE6-F4FF-4B37-B21E-366ED3F43849}"/>
            </a:ext>
          </a:extLst>
        </xdr:cNvPr>
        <xdr:cNvSpPr/>
      </xdr:nvSpPr>
      <xdr:spPr>
        <a:xfrm>
          <a:off x="6407150" y="1356690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AB386B7-0CB7-44D7-A05C-88AA74EE32DC}"/>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326AC3A-0B33-468E-8550-9B05EFA3328D}"/>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A224963-BB46-4FF6-AE34-8B0BE746DA38}"/>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40BF470-58EC-4FB9-B056-B8C0E72CDD66}"/>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2ED9BEC-36D0-491E-B817-DA0366798C0C}"/>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106172</xdr:rowOff>
    </xdr:from>
    <xdr:to>
      <xdr:col>55</xdr:col>
      <xdr:colOff>50800</xdr:colOff>
      <xdr:row>85</xdr:row>
      <xdr:rowOff>36322</xdr:rowOff>
    </xdr:to>
    <xdr:sp macro="" textlink="">
      <xdr:nvSpPr>
        <xdr:cNvPr id="360" name="楕円 359">
          <a:extLst>
            <a:ext uri="{FF2B5EF4-FFF2-40B4-BE49-F238E27FC236}">
              <a16:creationId xmlns:a16="http://schemas.microsoft.com/office/drawing/2014/main" id="{A573863E-B544-43A0-B2F0-E108415A5DE7}"/>
            </a:ext>
          </a:extLst>
        </xdr:cNvPr>
        <xdr:cNvSpPr/>
      </xdr:nvSpPr>
      <xdr:spPr>
        <a:xfrm>
          <a:off x="9655175" y="13717397"/>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84599</xdr:rowOff>
    </xdr:from>
    <xdr:ext cx="469744" cy="259045"/>
    <xdr:sp macro="" textlink="">
      <xdr:nvSpPr>
        <xdr:cNvPr id="361" name="【福祉施設】&#10;一人当たり面積該当値テキスト">
          <a:extLst>
            <a:ext uri="{FF2B5EF4-FFF2-40B4-BE49-F238E27FC236}">
              <a16:creationId xmlns:a16="http://schemas.microsoft.com/office/drawing/2014/main" id="{EA213C2B-BA1A-42D2-9D84-FCB7FE89864F}"/>
            </a:ext>
          </a:extLst>
        </xdr:cNvPr>
        <xdr:cNvSpPr txBox="1"/>
      </xdr:nvSpPr>
      <xdr:spPr>
        <a:xfrm>
          <a:off x="9729788" y="1369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62" name="楕円 361">
          <a:extLst>
            <a:ext uri="{FF2B5EF4-FFF2-40B4-BE49-F238E27FC236}">
              <a16:creationId xmlns:a16="http://schemas.microsoft.com/office/drawing/2014/main" id="{BC3BCBF3-B782-48BF-85A7-0B359C0B1414}"/>
            </a:ext>
          </a:extLst>
        </xdr:cNvPr>
        <xdr:cNvSpPr/>
      </xdr:nvSpPr>
      <xdr:spPr>
        <a:xfrm>
          <a:off x="8874125" y="1371739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156972</xdr:rowOff>
    </xdr:from>
    <xdr:to>
      <xdr:col>55</xdr:col>
      <xdr:colOff>0</xdr:colOff>
      <xdr:row>84</xdr:row>
      <xdr:rowOff>156972</xdr:rowOff>
    </xdr:to>
    <xdr:cxnSp macro="">
      <xdr:nvCxnSpPr>
        <xdr:cNvPr id="363" name="直線コネクタ 362">
          <a:extLst>
            <a:ext uri="{FF2B5EF4-FFF2-40B4-BE49-F238E27FC236}">
              <a16:creationId xmlns:a16="http://schemas.microsoft.com/office/drawing/2014/main" id="{D57C1EA5-3C0F-411D-8EF5-CA2A395FDD7C}"/>
            </a:ext>
          </a:extLst>
        </xdr:cNvPr>
        <xdr:cNvCxnSpPr/>
      </xdr:nvCxnSpPr>
      <xdr:spPr>
        <a:xfrm>
          <a:off x="8924925" y="13768197"/>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87885</xdr:rowOff>
    </xdr:from>
    <xdr:to>
      <xdr:col>46</xdr:col>
      <xdr:colOff>38100</xdr:colOff>
      <xdr:row>85</xdr:row>
      <xdr:rowOff>18035</xdr:rowOff>
    </xdr:to>
    <xdr:sp macro="" textlink="">
      <xdr:nvSpPr>
        <xdr:cNvPr id="364" name="楕円 363">
          <a:extLst>
            <a:ext uri="{FF2B5EF4-FFF2-40B4-BE49-F238E27FC236}">
              <a16:creationId xmlns:a16="http://schemas.microsoft.com/office/drawing/2014/main" id="{F98D7DEF-318B-41E3-BDCB-4FC5830E78C1}"/>
            </a:ext>
          </a:extLst>
        </xdr:cNvPr>
        <xdr:cNvSpPr/>
      </xdr:nvSpPr>
      <xdr:spPr>
        <a:xfrm>
          <a:off x="8056563" y="1369911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138685</xdr:rowOff>
    </xdr:from>
    <xdr:to>
      <xdr:col>50</xdr:col>
      <xdr:colOff>114300</xdr:colOff>
      <xdr:row>84</xdr:row>
      <xdr:rowOff>156972</xdr:rowOff>
    </xdr:to>
    <xdr:cxnSp macro="">
      <xdr:nvCxnSpPr>
        <xdr:cNvPr id="365" name="直線コネクタ 364">
          <a:extLst>
            <a:ext uri="{FF2B5EF4-FFF2-40B4-BE49-F238E27FC236}">
              <a16:creationId xmlns:a16="http://schemas.microsoft.com/office/drawing/2014/main" id="{E4C15828-ACB0-4470-9C82-0CF64D61B59A}"/>
            </a:ext>
          </a:extLst>
        </xdr:cNvPr>
        <xdr:cNvCxnSpPr/>
      </xdr:nvCxnSpPr>
      <xdr:spPr>
        <a:xfrm>
          <a:off x="8107363" y="13749910"/>
          <a:ext cx="817562"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87885</xdr:rowOff>
    </xdr:from>
    <xdr:to>
      <xdr:col>41</xdr:col>
      <xdr:colOff>101600</xdr:colOff>
      <xdr:row>85</xdr:row>
      <xdr:rowOff>18035</xdr:rowOff>
    </xdr:to>
    <xdr:sp macro="" textlink="">
      <xdr:nvSpPr>
        <xdr:cNvPr id="366" name="楕円 365">
          <a:extLst>
            <a:ext uri="{FF2B5EF4-FFF2-40B4-BE49-F238E27FC236}">
              <a16:creationId xmlns:a16="http://schemas.microsoft.com/office/drawing/2014/main" id="{FB2299FD-A0DF-4D0B-AD85-B618ADDAE008}"/>
            </a:ext>
          </a:extLst>
        </xdr:cNvPr>
        <xdr:cNvSpPr/>
      </xdr:nvSpPr>
      <xdr:spPr>
        <a:xfrm>
          <a:off x="7224713" y="136991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138685</xdr:rowOff>
    </xdr:from>
    <xdr:to>
      <xdr:col>45</xdr:col>
      <xdr:colOff>177800</xdr:colOff>
      <xdr:row>84</xdr:row>
      <xdr:rowOff>138685</xdr:rowOff>
    </xdr:to>
    <xdr:cxnSp macro="">
      <xdr:nvCxnSpPr>
        <xdr:cNvPr id="367" name="直線コネクタ 366">
          <a:extLst>
            <a:ext uri="{FF2B5EF4-FFF2-40B4-BE49-F238E27FC236}">
              <a16:creationId xmlns:a16="http://schemas.microsoft.com/office/drawing/2014/main" id="{5FFD6840-09B4-49F7-AEAF-F45447C367B4}"/>
            </a:ext>
          </a:extLst>
        </xdr:cNvPr>
        <xdr:cNvCxnSpPr/>
      </xdr:nvCxnSpPr>
      <xdr:spPr>
        <a:xfrm>
          <a:off x="7275513" y="1374991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92456</xdr:rowOff>
    </xdr:from>
    <xdr:to>
      <xdr:col>36</xdr:col>
      <xdr:colOff>165100</xdr:colOff>
      <xdr:row>85</xdr:row>
      <xdr:rowOff>22606</xdr:rowOff>
    </xdr:to>
    <xdr:sp macro="" textlink="">
      <xdr:nvSpPr>
        <xdr:cNvPr id="368" name="楕円 367">
          <a:extLst>
            <a:ext uri="{FF2B5EF4-FFF2-40B4-BE49-F238E27FC236}">
              <a16:creationId xmlns:a16="http://schemas.microsoft.com/office/drawing/2014/main" id="{3ACD050B-0AEE-4121-9947-486DF825F3EC}"/>
            </a:ext>
          </a:extLst>
        </xdr:cNvPr>
        <xdr:cNvSpPr/>
      </xdr:nvSpPr>
      <xdr:spPr>
        <a:xfrm>
          <a:off x="6407150" y="1370368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138685</xdr:rowOff>
    </xdr:from>
    <xdr:to>
      <xdr:col>41</xdr:col>
      <xdr:colOff>50800</xdr:colOff>
      <xdr:row>84</xdr:row>
      <xdr:rowOff>143256</xdr:rowOff>
    </xdr:to>
    <xdr:cxnSp macro="">
      <xdr:nvCxnSpPr>
        <xdr:cNvPr id="369" name="直線コネクタ 368">
          <a:extLst>
            <a:ext uri="{FF2B5EF4-FFF2-40B4-BE49-F238E27FC236}">
              <a16:creationId xmlns:a16="http://schemas.microsoft.com/office/drawing/2014/main" id="{8C41F800-61A8-4033-8D83-70945F986A40}"/>
            </a:ext>
          </a:extLst>
        </xdr:cNvPr>
        <xdr:cNvCxnSpPr/>
      </xdr:nvCxnSpPr>
      <xdr:spPr>
        <a:xfrm flipV="1">
          <a:off x="6457950" y="13749910"/>
          <a:ext cx="817563"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9B38FB40-887E-455F-81D8-5850FE7E41C2}"/>
            </a:ext>
          </a:extLst>
        </xdr:cNvPr>
        <xdr:cNvSpPr txBox="1"/>
      </xdr:nvSpPr>
      <xdr:spPr>
        <a:xfrm>
          <a:off x="8691640" y="1337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0F00C607-1682-4877-A5A7-6CA09B99DD27}"/>
            </a:ext>
          </a:extLst>
        </xdr:cNvPr>
        <xdr:cNvSpPr txBox="1"/>
      </xdr:nvSpPr>
      <xdr:spPr>
        <a:xfrm>
          <a:off x="7886777" y="1333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75D5609E-1AD3-4CE0-9CE1-BBA5C945137E}"/>
            </a:ext>
          </a:extLst>
        </xdr:cNvPr>
        <xdr:cNvSpPr txBox="1"/>
      </xdr:nvSpPr>
      <xdr:spPr>
        <a:xfrm>
          <a:off x="7054927" y="1334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8AC49358-DA23-4C51-8544-0E0714E6F983}"/>
            </a:ext>
          </a:extLst>
        </xdr:cNvPr>
        <xdr:cNvSpPr txBox="1"/>
      </xdr:nvSpPr>
      <xdr:spPr>
        <a:xfrm>
          <a:off x="6237365"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74" name="n_1mainValue【福祉施設】&#10;一人当たり面積">
          <a:extLst>
            <a:ext uri="{FF2B5EF4-FFF2-40B4-BE49-F238E27FC236}">
              <a16:creationId xmlns:a16="http://schemas.microsoft.com/office/drawing/2014/main" id="{7265C448-07C9-4FEF-83E1-84078FE3CB61}"/>
            </a:ext>
          </a:extLst>
        </xdr:cNvPr>
        <xdr:cNvSpPr txBox="1"/>
      </xdr:nvSpPr>
      <xdr:spPr>
        <a:xfrm>
          <a:off x="8691640" y="1380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9162</xdr:rowOff>
    </xdr:from>
    <xdr:ext cx="469744" cy="259045"/>
    <xdr:sp macro="" textlink="">
      <xdr:nvSpPr>
        <xdr:cNvPr id="375" name="n_2mainValue【福祉施設】&#10;一人当たり面積">
          <a:extLst>
            <a:ext uri="{FF2B5EF4-FFF2-40B4-BE49-F238E27FC236}">
              <a16:creationId xmlns:a16="http://schemas.microsoft.com/office/drawing/2014/main" id="{6974440A-77BC-48ED-ADD2-4F5340765EC3}"/>
            </a:ext>
          </a:extLst>
        </xdr:cNvPr>
        <xdr:cNvSpPr txBox="1"/>
      </xdr:nvSpPr>
      <xdr:spPr>
        <a:xfrm>
          <a:off x="7886777" y="13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9162</xdr:rowOff>
    </xdr:from>
    <xdr:ext cx="469744" cy="259045"/>
    <xdr:sp macro="" textlink="">
      <xdr:nvSpPr>
        <xdr:cNvPr id="376" name="n_3mainValue【福祉施設】&#10;一人当たり面積">
          <a:extLst>
            <a:ext uri="{FF2B5EF4-FFF2-40B4-BE49-F238E27FC236}">
              <a16:creationId xmlns:a16="http://schemas.microsoft.com/office/drawing/2014/main" id="{7E69CFB5-0DE1-421D-A3AF-D639A6128070}"/>
            </a:ext>
          </a:extLst>
        </xdr:cNvPr>
        <xdr:cNvSpPr txBox="1"/>
      </xdr:nvSpPr>
      <xdr:spPr>
        <a:xfrm>
          <a:off x="7054927" y="13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13733</xdr:rowOff>
    </xdr:from>
    <xdr:ext cx="469744" cy="259045"/>
    <xdr:sp macro="" textlink="">
      <xdr:nvSpPr>
        <xdr:cNvPr id="377" name="n_4mainValue【福祉施設】&#10;一人当たり面積">
          <a:extLst>
            <a:ext uri="{FF2B5EF4-FFF2-40B4-BE49-F238E27FC236}">
              <a16:creationId xmlns:a16="http://schemas.microsoft.com/office/drawing/2014/main" id="{084B02CA-0C84-4661-A2C3-B3EB66DB21B3}"/>
            </a:ext>
          </a:extLst>
        </xdr:cNvPr>
        <xdr:cNvSpPr txBox="1"/>
      </xdr:nvSpPr>
      <xdr:spPr>
        <a:xfrm>
          <a:off x="6237365" y="137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C9B80FF7-6BBF-4A53-BD2F-20160F8E729F}"/>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EAF08AE1-3801-4207-A532-3E2F9A4BD6F6}"/>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9C6455E8-E51A-49DD-A15C-8B74AFFBF376}"/>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FABD496-2DBB-456F-B4C1-C889D13EC370}"/>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5C50F19-530D-48C1-B902-7FA712D74E69}"/>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1BBFE01-36AC-4E61-8F6D-678A1C30DFFF}"/>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27C7D410-37ED-4B73-883D-2BAAAF9FFA95}"/>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D3D4264-4240-45F0-8F94-C1B12DDE4DD7}"/>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1A61392E-BB94-4D07-93C3-85CB25F177C6}"/>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B3D4B021-E103-4720-B82C-7C3168C59FA6}"/>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B7170FA2-527C-4E10-951E-5548F9FE348C}"/>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37AC7258-73DC-43A5-9FBE-67D0E58A605D}"/>
            </a:ext>
          </a:extLst>
        </xdr:cNvPr>
        <xdr:cNvCxnSpPr/>
      </xdr:nvCxnSpPr>
      <xdr:spPr>
        <a:xfrm>
          <a:off x="70485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34B66869-9B2B-4FA1-B4AC-CB57EE4383F9}"/>
            </a:ext>
          </a:extLst>
        </xdr:cNvPr>
        <xdr:cNvSpPr txBox="1"/>
      </xdr:nvSpPr>
      <xdr:spPr>
        <a:xfrm>
          <a:off x="28053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9BC673D5-400D-4F27-BFEA-AF923353D8D0}"/>
            </a:ext>
          </a:extLst>
        </xdr:cNvPr>
        <xdr:cNvCxnSpPr/>
      </xdr:nvCxnSpPr>
      <xdr:spPr>
        <a:xfrm>
          <a:off x="70485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9DEBCDA2-A9E4-4E1D-8B2A-043887431ECE}"/>
            </a:ext>
          </a:extLst>
        </xdr:cNvPr>
        <xdr:cNvSpPr txBox="1"/>
      </xdr:nvSpPr>
      <xdr:spPr>
        <a:xfrm>
          <a:off x="344654"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99825472-0B33-45B0-A914-E5B18C2DB3B9}"/>
            </a:ext>
          </a:extLst>
        </xdr:cNvPr>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2616E063-6E5F-4CE0-A736-ACC7EAF44B93}"/>
            </a:ext>
          </a:extLst>
        </xdr:cNvPr>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40CE18B4-FA48-42EB-B466-F6381724FF46}"/>
            </a:ext>
          </a:extLst>
        </xdr:cNvPr>
        <xdr:cNvCxnSpPr/>
      </xdr:nvCxnSpPr>
      <xdr:spPr>
        <a:xfrm>
          <a:off x="70485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61BEC586-8B73-4F1F-B9FF-8D1170FB1A9E}"/>
            </a:ext>
          </a:extLst>
        </xdr:cNvPr>
        <xdr:cNvSpPr txBox="1"/>
      </xdr:nvSpPr>
      <xdr:spPr>
        <a:xfrm>
          <a:off x="344654"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A17B3486-D3AE-4C86-9CA3-46ADDEF4C82F}"/>
            </a:ext>
          </a:extLst>
        </xdr:cNvPr>
        <xdr:cNvCxnSpPr/>
      </xdr:nvCxnSpPr>
      <xdr:spPr>
        <a:xfrm>
          <a:off x="70485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C304AF1B-0A66-493B-9E22-D9BBFF186E85}"/>
            </a:ext>
          </a:extLst>
        </xdr:cNvPr>
        <xdr:cNvSpPr txBox="1"/>
      </xdr:nvSpPr>
      <xdr:spPr>
        <a:xfrm>
          <a:off x="344654"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BDFD0912-C23B-4269-BAB3-55050E6EAA59}"/>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68B13A9F-82D3-4052-947C-6A58F0AB69B8}"/>
            </a:ext>
          </a:extLst>
        </xdr:cNvPr>
        <xdr:cNvSpPr txBox="1"/>
      </xdr:nvSpPr>
      <xdr:spPr>
        <a:xfrm>
          <a:off x="394486"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6E8A212E-BD46-4849-8F57-26199BEF4B25}"/>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98CAD730-94BF-4FC4-8144-928CA0D83B62}"/>
            </a:ext>
          </a:extLst>
        </xdr:cNvPr>
        <xdr:cNvCxnSpPr/>
      </xdr:nvCxnSpPr>
      <xdr:spPr>
        <a:xfrm flipV="1">
          <a:off x="4291965" y="1617535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96575E8B-3913-4C5A-94EC-962BBFE759D0}"/>
            </a:ext>
          </a:extLst>
        </xdr:cNvPr>
        <xdr:cNvSpPr txBox="1"/>
      </xdr:nvSpPr>
      <xdr:spPr>
        <a:xfrm>
          <a:off x="4330700"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5161C0F-33F3-4BAB-9AEA-0D3CCAF813FE}"/>
            </a:ext>
          </a:extLst>
        </xdr:cNvPr>
        <xdr:cNvCxnSpPr/>
      </xdr:nvCxnSpPr>
      <xdr:spPr>
        <a:xfrm>
          <a:off x="4217988" y="178003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50AFBCEA-B506-4A82-B6A4-5B0181291854}"/>
            </a:ext>
          </a:extLst>
        </xdr:cNvPr>
        <xdr:cNvSpPr txBox="1"/>
      </xdr:nvSpPr>
      <xdr:spPr>
        <a:xfrm>
          <a:off x="4330700" y="15950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67EEB4A0-E7BC-4C34-99D2-418C333074E1}"/>
            </a:ext>
          </a:extLst>
        </xdr:cNvPr>
        <xdr:cNvCxnSpPr/>
      </xdr:nvCxnSpPr>
      <xdr:spPr>
        <a:xfrm>
          <a:off x="4217988" y="161753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EA3FCF78-7848-4B6C-8BB0-2E418C039587}"/>
            </a:ext>
          </a:extLst>
        </xdr:cNvPr>
        <xdr:cNvSpPr txBox="1"/>
      </xdr:nvSpPr>
      <xdr:spPr>
        <a:xfrm>
          <a:off x="4330700" y="1674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46D6A83-01B2-4855-9B97-C2D522A2AB50}"/>
            </a:ext>
          </a:extLst>
        </xdr:cNvPr>
        <xdr:cNvSpPr/>
      </xdr:nvSpPr>
      <xdr:spPr>
        <a:xfrm>
          <a:off x="4241800" y="1689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A9B2DF71-1DD9-49F8-8241-3ED34F1BDB7C}"/>
            </a:ext>
          </a:extLst>
        </xdr:cNvPr>
        <xdr:cNvSpPr/>
      </xdr:nvSpPr>
      <xdr:spPr>
        <a:xfrm>
          <a:off x="3475038" y="1685417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160EC695-F7D2-4F8F-80F9-E99D47468706}"/>
            </a:ext>
          </a:extLst>
        </xdr:cNvPr>
        <xdr:cNvSpPr/>
      </xdr:nvSpPr>
      <xdr:spPr>
        <a:xfrm>
          <a:off x="2643188"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EF4DB7AE-5852-4562-9A2F-D8781D81E528}"/>
            </a:ext>
          </a:extLst>
        </xdr:cNvPr>
        <xdr:cNvSpPr/>
      </xdr:nvSpPr>
      <xdr:spPr>
        <a:xfrm>
          <a:off x="1825625" y="1683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94D75064-8FCD-48AA-8BE1-C63DF2FB1CB9}"/>
            </a:ext>
          </a:extLst>
        </xdr:cNvPr>
        <xdr:cNvSpPr/>
      </xdr:nvSpPr>
      <xdr:spPr>
        <a:xfrm>
          <a:off x="1008063" y="1679702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770BA35-6322-45BF-80BE-307B13C5BABD}"/>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564B298-EEF2-4E79-BC7B-C56C48A5AF36}"/>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E78A9F0-B6A0-4540-8F12-BC9A1D62A8FD}"/>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637A555-2FE7-4A0B-92D6-A8D2B29CBD33}"/>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5D44EA9-B649-4DE8-88C4-568D1C609827}"/>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8" name="楕円 417">
          <a:extLst>
            <a:ext uri="{FF2B5EF4-FFF2-40B4-BE49-F238E27FC236}">
              <a16:creationId xmlns:a16="http://schemas.microsoft.com/office/drawing/2014/main" id="{29B3D961-0D92-4939-9189-973F4B93BD2B}"/>
            </a:ext>
          </a:extLst>
        </xdr:cNvPr>
        <xdr:cNvSpPr/>
      </xdr:nvSpPr>
      <xdr:spPr>
        <a:xfrm>
          <a:off x="42418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129557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57B1023E-6B4A-4135-B38D-1C77C5A84FC3}"/>
            </a:ext>
          </a:extLst>
        </xdr:cNvPr>
        <xdr:cNvSpPr txBox="1"/>
      </xdr:nvSpPr>
      <xdr:spPr>
        <a:xfrm>
          <a:off x="43307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109220</xdr:rowOff>
    </xdr:from>
    <xdr:to>
      <xdr:col>20</xdr:col>
      <xdr:colOff>38100</xdr:colOff>
      <xdr:row>106</xdr:row>
      <xdr:rowOff>39370</xdr:rowOff>
    </xdr:to>
    <xdr:sp macro="" textlink="">
      <xdr:nvSpPr>
        <xdr:cNvPr id="420" name="楕円 419">
          <a:extLst>
            <a:ext uri="{FF2B5EF4-FFF2-40B4-BE49-F238E27FC236}">
              <a16:creationId xmlns:a16="http://schemas.microsoft.com/office/drawing/2014/main" id="{76885718-335B-4A17-8318-6360A05D5527}"/>
            </a:ext>
          </a:extLst>
        </xdr:cNvPr>
        <xdr:cNvSpPr/>
      </xdr:nvSpPr>
      <xdr:spPr>
        <a:xfrm>
          <a:off x="3475038" y="1725422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30480</xdr:rowOff>
    </xdr:from>
    <xdr:to>
      <xdr:col>24</xdr:col>
      <xdr:colOff>63500</xdr:colOff>
      <xdr:row>105</xdr:row>
      <xdr:rowOff>160020</xdr:rowOff>
    </xdr:to>
    <xdr:cxnSp macro="">
      <xdr:nvCxnSpPr>
        <xdr:cNvPr id="421" name="直線コネクタ 420">
          <a:extLst>
            <a:ext uri="{FF2B5EF4-FFF2-40B4-BE49-F238E27FC236}">
              <a16:creationId xmlns:a16="http://schemas.microsoft.com/office/drawing/2014/main" id="{769EF7A7-30B6-4D54-9472-8097CAE63BA3}"/>
            </a:ext>
          </a:extLst>
        </xdr:cNvPr>
        <xdr:cNvCxnSpPr/>
      </xdr:nvCxnSpPr>
      <xdr:spPr>
        <a:xfrm flipV="1">
          <a:off x="3525838" y="17175480"/>
          <a:ext cx="766762"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151130</xdr:rowOff>
    </xdr:from>
    <xdr:to>
      <xdr:col>15</xdr:col>
      <xdr:colOff>101600</xdr:colOff>
      <xdr:row>107</xdr:row>
      <xdr:rowOff>81280</xdr:rowOff>
    </xdr:to>
    <xdr:sp macro="" textlink="">
      <xdr:nvSpPr>
        <xdr:cNvPr id="422" name="楕円 421">
          <a:extLst>
            <a:ext uri="{FF2B5EF4-FFF2-40B4-BE49-F238E27FC236}">
              <a16:creationId xmlns:a16="http://schemas.microsoft.com/office/drawing/2014/main" id="{20D94539-86CF-4546-AD9F-18DEDA281D47}"/>
            </a:ext>
          </a:extLst>
        </xdr:cNvPr>
        <xdr:cNvSpPr/>
      </xdr:nvSpPr>
      <xdr:spPr>
        <a:xfrm>
          <a:off x="2643188"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160020</xdr:rowOff>
    </xdr:from>
    <xdr:to>
      <xdr:col>19</xdr:col>
      <xdr:colOff>177800</xdr:colOff>
      <xdr:row>107</xdr:row>
      <xdr:rowOff>30480</xdr:rowOff>
    </xdr:to>
    <xdr:cxnSp macro="">
      <xdr:nvCxnSpPr>
        <xdr:cNvPr id="423" name="直線コネクタ 422">
          <a:extLst>
            <a:ext uri="{FF2B5EF4-FFF2-40B4-BE49-F238E27FC236}">
              <a16:creationId xmlns:a16="http://schemas.microsoft.com/office/drawing/2014/main" id="{BA928D4D-DC49-4865-9F25-EA4890237D43}"/>
            </a:ext>
          </a:extLst>
        </xdr:cNvPr>
        <xdr:cNvCxnSpPr/>
      </xdr:nvCxnSpPr>
      <xdr:spPr>
        <a:xfrm flipV="1">
          <a:off x="2693988" y="17305020"/>
          <a:ext cx="83185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133986</xdr:rowOff>
    </xdr:from>
    <xdr:to>
      <xdr:col>10</xdr:col>
      <xdr:colOff>165100</xdr:colOff>
      <xdr:row>107</xdr:row>
      <xdr:rowOff>64136</xdr:rowOff>
    </xdr:to>
    <xdr:sp macro="" textlink="">
      <xdr:nvSpPr>
        <xdr:cNvPr id="424" name="楕円 423">
          <a:extLst>
            <a:ext uri="{FF2B5EF4-FFF2-40B4-BE49-F238E27FC236}">
              <a16:creationId xmlns:a16="http://schemas.microsoft.com/office/drawing/2014/main" id="{E977CB75-0C6A-4846-B844-5175810EA482}"/>
            </a:ext>
          </a:extLst>
        </xdr:cNvPr>
        <xdr:cNvSpPr/>
      </xdr:nvSpPr>
      <xdr:spPr>
        <a:xfrm>
          <a:off x="1825625"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13336</xdr:rowOff>
    </xdr:from>
    <xdr:to>
      <xdr:col>15</xdr:col>
      <xdr:colOff>50800</xdr:colOff>
      <xdr:row>107</xdr:row>
      <xdr:rowOff>30480</xdr:rowOff>
    </xdr:to>
    <xdr:cxnSp macro="">
      <xdr:nvCxnSpPr>
        <xdr:cNvPr id="425" name="直線コネクタ 424">
          <a:extLst>
            <a:ext uri="{FF2B5EF4-FFF2-40B4-BE49-F238E27FC236}">
              <a16:creationId xmlns:a16="http://schemas.microsoft.com/office/drawing/2014/main" id="{CC8D8E85-8910-495C-BD8A-F3C5B88A1072}"/>
            </a:ext>
          </a:extLst>
        </xdr:cNvPr>
        <xdr:cNvCxnSpPr/>
      </xdr:nvCxnSpPr>
      <xdr:spPr>
        <a:xfrm>
          <a:off x="1876425" y="17501236"/>
          <a:ext cx="817563"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116839</xdr:rowOff>
    </xdr:from>
    <xdr:to>
      <xdr:col>6</xdr:col>
      <xdr:colOff>38100</xdr:colOff>
      <xdr:row>107</xdr:row>
      <xdr:rowOff>46989</xdr:rowOff>
    </xdr:to>
    <xdr:sp macro="" textlink="">
      <xdr:nvSpPr>
        <xdr:cNvPr id="426" name="楕円 425">
          <a:extLst>
            <a:ext uri="{FF2B5EF4-FFF2-40B4-BE49-F238E27FC236}">
              <a16:creationId xmlns:a16="http://schemas.microsoft.com/office/drawing/2014/main" id="{A8BA2C50-AE50-4102-AAD3-0F12016A8042}"/>
            </a:ext>
          </a:extLst>
        </xdr:cNvPr>
        <xdr:cNvSpPr/>
      </xdr:nvSpPr>
      <xdr:spPr>
        <a:xfrm>
          <a:off x="1008063" y="1743328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167639</xdr:rowOff>
    </xdr:from>
    <xdr:to>
      <xdr:col>10</xdr:col>
      <xdr:colOff>114300</xdr:colOff>
      <xdr:row>107</xdr:row>
      <xdr:rowOff>13336</xdr:rowOff>
    </xdr:to>
    <xdr:cxnSp macro="">
      <xdr:nvCxnSpPr>
        <xdr:cNvPr id="427" name="直線コネクタ 426">
          <a:extLst>
            <a:ext uri="{FF2B5EF4-FFF2-40B4-BE49-F238E27FC236}">
              <a16:creationId xmlns:a16="http://schemas.microsoft.com/office/drawing/2014/main" id="{4E244FAA-E48D-4512-B4D4-8C0EB04BE2D5}"/>
            </a:ext>
          </a:extLst>
        </xdr:cNvPr>
        <xdr:cNvCxnSpPr/>
      </xdr:nvCxnSpPr>
      <xdr:spPr>
        <a:xfrm>
          <a:off x="1058863" y="17484089"/>
          <a:ext cx="817562"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FFAF516F-56B5-4E34-A010-73F58F2757D1}"/>
            </a:ext>
          </a:extLst>
        </xdr:cNvPr>
        <xdr:cNvSpPr txBox="1"/>
      </xdr:nvSpPr>
      <xdr:spPr>
        <a:xfrm>
          <a:off x="3324869" y="1662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22F3383C-902A-4B10-9698-2FD54BBF20FC}"/>
            </a:ext>
          </a:extLst>
        </xdr:cNvPr>
        <xdr:cNvSpPr txBox="1"/>
      </xdr:nvSpPr>
      <xdr:spPr>
        <a:xfrm>
          <a:off x="2505719" y="1661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529AAB0C-D27C-4928-9905-9C391E824575}"/>
            </a:ext>
          </a:extLst>
        </xdr:cNvPr>
        <xdr:cNvSpPr txBox="1"/>
      </xdr:nvSpPr>
      <xdr:spPr>
        <a:xfrm>
          <a:off x="1688157" y="1660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8A7C9932-E4C3-4447-9FCB-68CD2C5BBE19}"/>
            </a:ext>
          </a:extLst>
        </xdr:cNvPr>
        <xdr:cNvSpPr txBox="1"/>
      </xdr:nvSpPr>
      <xdr:spPr>
        <a:xfrm>
          <a:off x="870594" y="1657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30497</xdr:rowOff>
    </xdr:from>
    <xdr:ext cx="405111" cy="259045"/>
    <xdr:sp macro="" textlink="">
      <xdr:nvSpPr>
        <xdr:cNvPr id="432" name="n_1mainValue【市民会館】&#10;有形固定資産減価償却率">
          <a:extLst>
            <a:ext uri="{FF2B5EF4-FFF2-40B4-BE49-F238E27FC236}">
              <a16:creationId xmlns:a16="http://schemas.microsoft.com/office/drawing/2014/main" id="{F4CFED08-978D-40CC-A436-FC68CC1175A7}"/>
            </a:ext>
          </a:extLst>
        </xdr:cNvPr>
        <xdr:cNvSpPr txBox="1"/>
      </xdr:nvSpPr>
      <xdr:spPr>
        <a:xfrm>
          <a:off x="3324869" y="1734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72407</xdr:rowOff>
    </xdr:from>
    <xdr:ext cx="405111" cy="259045"/>
    <xdr:sp macro="" textlink="">
      <xdr:nvSpPr>
        <xdr:cNvPr id="433" name="n_2mainValue【市民会館】&#10;有形固定資産減価償却率">
          <a:extLst>
            <a:ext uri="{FF2B5EF4-FFF2-40B4-BE49-F238E27FC236}">
              <a16:creationId xmlns:a16="http://schemas.microsoft.com/office/drawing/2014/main" id="{522D580D-67CF-4011-A5FB-A8EE3239A135}"/>
            </a:ext>
          </a:extLst>
        </xdr:cNvPr>
        <xdr:cNvSpPr txBox="1"/>
      </xdr:nvSpPr>
      <xdr:spPr>
        <a:xfrm>
          <a:off x="2505719"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55263</xdr:rowOff>
    </xdr:from>
    <xdr:ext cx="405111" cy="259045"/>
    <xdr:sp macro="" textlink="">
      <xdr:nvSpPr>
        <xdr:cNvPr id="434" name="n_3mainValue【市民会館】&#10;有形固定資産減価償却率">
          <a:extLst>
            <a:ext uri="{FF2B5EF4-FFF2-40B4-BE49-F238E27FC236}">
              <a16:creationId xmlns:a16="http://schemas.microsoft.com/office/drawing/2014/main" id="{EB9CEF94-EA13-47FE-90A7-13F9AF1BCCC1}"/>
            </a:ext>
          </a:extLst>
        </xdr:cNvPr>
        <xdr:cNvSpPr txBox="1"/>
      </xdr:nvSpPr>
      <xdr:spPr>
        <a:xfrm>
          <a:off x="1688157" y="1754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38116</xdr:rowOff>
    </xdr:from>
    <xdr:ext cx="405111" cy="259045"/>
    <xdr:sp macro="" textlink="">
      <xdr:nvSpPr>
        <xdr:cNvPr id="435" name="n_4mainValue【市民会館】&#10;有形固定資産減価償却率">
          <a:extLst>
            <a:ext uri="{FF2B5EF4-FFF2-40B4-BE49-F238E27FC236}">
              <a16:creationId xmlns:a16="http://schemas.microsoft.com/office/drawing/2014/main" id="{DFC6AF8F-3EFD-40FF-BFDF-1C1D374ECF7B}"/>
            </a:ext>
          </a:extLst>
        </xdr:cNvPr>
        <xdr:cNvSpPr txBox="1"/>
      </xdr:nvSpPr>
      <xdr:spPr>
        <a:xfrm>
          <a:off x="87059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F2FFB340-87D1-4948-ACDC-5E7400813A1F}"/>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F7875609-9D92-48A4-B9E7-8903666D5DCF}"/>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D265CAE7-352A-477E-812D-B909CE7070BB}"/>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6D610C21-3DD0-48EC-9AD5-989074D0EECB}"/>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6EB321CC-CBB1-4D38-B724-AC28EFC074ED}"/>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37579AD-C5A7-4C52-804C-8C37491F03EC}"/>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40CEE8FE-6560-4015-8C68-A715AB805E32}"/>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FEB8E97C-8316-43EE-B4ED-C38567C9B48E}"/>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B6C7DD7-A95D-46D4-8DAC-9FAA0B3E0C72}"/>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92D866DD-0EC3-428A-8CC5-FB6ABE9ADF7A}"/>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C27E4A18-5B13-49AC-A8D4-333FE3C76E53}"/>
            </a:ext>
          </a:extLst>
        </xdr:cNvPr>
        <xdr:cNvCxnSpPr/>
      </xdr:nvCxnSpPr>
      <xdr:spPr>
        <a:xfrm>
          <a:off x="6118225" y="17811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62CC1AE1-33EE-4C2A-9603-13F69CC44CE2}"/>
            </a:ext>
          </a:extLst>
        </xdr:cNvPr>
        <xdr:cNvSpPr txBox="1"/>
      </xdr:nvSpPr>
      <xdr:spPr>
        <a:xfrm>
          <a:off x="5679621"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A6667DD5-7C22-4364-968E-7FB2BF9FA1C6}"/>
            </a:ext>
          </a:extLst>
        </xdr:cNvPr>
        <xdr:cNvCxnSpPr/>
      </xdr:nvCxnSpPr>
      <xdr:spPr>
        <a:xfrm>
          <a:off x="6118225" y="17430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2B596D22-AC39-43A2-B0E7-33C514F4E33F}"/>
            </a:ext>
          </a:extLst>
        </xdr:cNvPr>
        <xdr:cNvSpPr txBox="1"/>
      </xdr:nvSpPr>
      <xdr:spPr>
        <a:xfrm>
          <a:off x="5679621"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F6782F0B-C231-4B78-91DC-639A762F2D68}"/>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57E9C537-7C04-4AB0-AFC1-4E01958F5AD0}"/>
            </a:ext>
          </a:extLst>
        </xdr:cNvPr>
        <xdr:cNvSpPr txBox="1"/>
      </xdr:nvSpPr>
      <xdr:spPr>
        <a:xfrm>
          <a:off x="56796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C5095E0C-73B1-41EB-8F53-0C3694B07399}"/>
            </a:ext>
          </a:extLst>
        </xdr:cNvPr>
        <xdr:cNvCxnSpPr/>
      </xdr:nvCxnSpPr>
      <xdr:spPr>
        <a:xfrm>
          <a:off x="6118225" y="16668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83ECB9B5-4FE3-421F-8BDD-D8AC15B04DBB}"/>
            </a:ext>
          </a:extLst>
        </xdr:cNvPr>
        <xdr:cNvSpPr txBox="1"/>
      </xdr:nvSpPr>
      <xdr:spPr>
        <a:xfrm>
          <a:off x="5679621"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F19014D9-6A99-4489-841B-2940666C99B1}"/>
            </a:ext>
          </a:extLst>
        </xdr:cNvPr>
        <xdr:cNvCxnSpPr/>
      </xdr:nvCxnSpPr>
      <xdr:spPr>
        <a:xfrm>
          <a:off x="6118225" y="16287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5ECBD4B7-E687-4190-B3E4-5F78DE01E744}"/>
            </a:ext>
          </a:extLst>
        </xdr:cNvPr>
        <xdr:cNvSpPr txBox="1"/>
      </xdr:nvSpPr>
      <xdr:spPr>
        <a:xfrm>
          <a:off x="56796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FD53A1DC-BB39-41C4-84BA-C4906ABE5BF2}"/>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89BB1EA1-3047-42A3-9075-6192FB532897}"/>
            </a:ext>
          </a:extLst>
        </xdr:cNvPr>
        <xdr:cNvSpPr txBox="1"/>
      </xdr:nvSpPr>
      <xdr:spPr>
        <a:xfrm>
          <a:off x="56796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55FA049B-740A-4BF3-A199-D82B7B041FBB}"/>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1316D81C-BF00-4C0F-B7F2-61F21783B299}"/>
            </a:ext>
          </a:extLst>
        </xdr:cNvPr>
        <xdr:cNvCxnSpPr/>
      </xdr:nvCxnSpPr>
      <xdr:spPr>
        <a:xfrm flipV="1">
          <a:off x="9691053" y="162991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47D364F8-88AD-486C-B9CA-BF81816D9F46}"/>
            </a:ext>
          </a:extLst>
        </xdr:cNvPr>
        <xdr:cNvSpPr txBox="1"/>
      </xdr:nvSpPr>
      <xdr:spPr>
        <a:xfrm>
          <a:off x="9729788"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15E78309-73BB-489C-A557-9FB075B65BF3}"/>
            </a:ext>
          </a:extLst>
        </xdr:cNvPr>
        <xdr:cNvCxnSpPr/>
      </xdr:nvCxnSpPr>
      <xdr:spPr>
        <a:xfrm>
          <a:off x="9617075" y="1769745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D52DBCD2-F571-44E5-850C-6557402F7AB0}"/>
            </a:ext>
          </a:extLst>
        </xdr:cNvPr>
        <xdr:cNvSpPr txBox="1"/>
      </xdr:nvSpPr>
      <xdr:spPr>
        <a:xfrm>
          <a:off x="9729788" y="1607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B8FB3007-781D-4C47-B7BB-43C6F10D8634}"/>
            </a:ext>
          </a:extLst>
        </xdr:cNvPr>
        <xdr:cNvCxnSpPr/>
      </xdr:nvCxnSpPr>
      <xdr:spPr>
        <a:xfrm>
          <a:off x="9617075" y="1629918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97447536-4616-4D0C-9C01-8C67EA13382B}"/>
            </a:ext>
          </a:extLst>
        </xdr:cNvPr>
        <xdr:cNvSpPr txBox="1"/>
      </xdr:nvSpPr>
      <xdr:spPr>
        <a:xfrm>
          <a:off x="9729788" y="1705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EAE36BDD-043D-4E40-9E6D-C11C530D2D0E}"/>
            </a:ext>
          </a:extLst>
        </xdr:cNvPr>
        <xdr:cNvSpPr/>
      </xdr:nvSpPr>
      <xdr:spPr>
        <a:xfrm>
          <a:off x="9655175" y="1720850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765C018B-6F64-43E3-9DF0-7B0EB8850C51}"/>
            </a:ext>
          </a:extLst>
        </xdr:cNvPr>
        <xdr:cNvSpPr/>
      </xdr:nvSpPr>
      <xdr:spPr>
        <a:xfrm>
          <a:off x="8874125" y="1723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35AE4F0F-B524-4B5B-9558-B15DFF137D2A}"/>
            </a:ext>
          </a:extLst>
        </xdr:cNvPr>
        <xdr:cNvSpPr/>
      </xdr:nvSpPr>
      <xdr:spPr>
        <a:xfrm>
          <a:off x="8056563" y="172275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E4275C54-4B53-4D22-9D0B-9040A6EE02B2}"/>
            </a:ext>
          </a:extLst>
        </xdr:cNvPr>
        <xdr:cNvSpPr/>
      </xdr:nvSpPr>
      <xdr:spPr>
        <a:xfrm>
          <a:off x="7224713"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0AFD43D3-022B-43F8-8289-746D13BA6372}"/>
            </a:ext>
          </a:extLst>
        </xdr:cNvPr>
        <xdr:cNvSpPr/>
      </xdr:nvSpPr>
      <xdr:spPr>
        <a:xfrm>
          <a:off x="640715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0C1B75E-9142-4985-B72E-34647C025E7E}"/>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40CE8F2-7A6C-4717-8346-DC3BCECFA1C1}"/>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385D55B-A835-4075-A962-114CED16B480}"/>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8BA1131-A6B8-4DDE-8FCA-DC8B41316511}"/>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8CF426E-3D07-496B-BF7A-DDD46C65BD4C}"/>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93980</xdr:rowOff>
    </xdr:from>
    <xdr:to>
      <xdr:col>55</xdr:col>
      <xdr:colOff>50800</xdr:colOff>
      <xdr:row>108</xdr:row>
      <xdr:rowOff>24130</xdr:rowOff>
    </xdr:to>
    <xdr:sp macro="" textlink="">
      <xdr:nvSpPr>
        <xdr:cNvPr id="475" name="楕円 474">
          <a:extLst>
            <a:ext uri="{FF2B5EF4-FFF2-40B4-BE49-F238E27FC236}">
              <a16:creationId xmlns:a16="http://schemas.microsoft.com/office/drawing/2014/main" id="{A071633C-CB85-43A1-AD86-7BB287A15CE2}"/>
            </a:ext>
          </a:extLst>
        </xdr:cNvPr>
        <xdr:cNvSpPr/>
      </xdr:nvSpPr>
      <xdr:spPr>
        <a:xfrm>
          <a:off x="9655175" y="1758188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8907</xdr:rowOff>
    </xdr:from>
    <xdr:ext cx="469744" cy="259045"/>
    <xdr:sp macro="" textlink="">
      <xdr:nvSpPr>
        <xdr:cNvPr id="476" name="【市民会館】&#10;一人当たり面積該当値テキスト">
          <a:extLst>
            <a:ext uri="{FF2B5EF4-FFF2-40B4-BE49-F238E27FC236}">
              <a16:creationId xmlns:a16="http://schemas.microsoft.com/office/drawing/2014/main" id="{67D405A5-CCAD-46CB-AAF9-4546947967AF}"/>
            </a:ext>
          </a:extLst>
        </xdr:cNvPr>
        <xdr:cNvSpPr txBox="1"/>
      </xdr:nvSpPr>
      <xdr:spPr>
        <a:xfrm>
          <a:off x="9729788" y="174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93980</xdr:rowOff>
    </xdr:from>
    <xdr:to>
      <xdr:col>50</xdr:col>
      <xdr:colOff>165100</xdr:colOff>
      <xdr:row>108</xdr:row>
      <xdr:rowOff>24130</xdr:rowOff>
    </xdr:to>
    <xdr:sp macro="" textlink="">
      <xdr:nvSpPr>
        <xdr:cNvPr id="477" name="楕円 476">
          <a:extLst>
            <a:ext uri="{FF2B5EF4-FFF2-40B4-BE49-F238E27FC236}">
              <a16:creationId xmlns:a16="http://schemas.microsoft.com/office/drawing/2014/main" id="{6D93AB57-FB78-4AE8-98EC-FF9BF05B0766}"/>
            </a:ext>
          </a:extLst>
        </xdr:cNvPr>
        <xdr:cNvSpPr/>
      </xdr:nvSpPr>
      <xdr:spPr>
        <a:xfrm>
          <a:off x="8874125"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144780</xdr:rowOff>
    </xdr:from>
    <xdr:to>
      <xdr:col>55</xdr:col>
      <xdr:colOff>0</xdr:colOff>
      <xdr:row>107</xdr:row>
      <xdr:rowOff>144780</xdr:rowOff>
    </xdr:to>
    <xdr:cxnSp macro="">
      <xdr:nvCxnSpPr>
        <xdr:cNvPr id="478" name="直線コネクタ 477">
          <a:extLst>
            <a:ext uri="{FF2B5EF4-FFF2-40B4-BE49-F238E27FC236}">
              <a16:creationId xmlns:a16="http://schemas.microsoft.com/office/drawing/2014/main" id="{5554A14D-E4C4-4A38-857F-F33B1C6919B9}"/>
            </a:ext>
          </a:extLst>
        </xdr:cNvPr>
        <xdr:cNvCxnSpPr/>
      </xdr:nvCxnSpPr>
      <xdr:spPr>
        <a:xfrm>
          <a:off x="8924925" y="17632680"/>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479" name="楕円 478">
          <a:extLst>
            <a:ext uri="{FF2B5EF4-FFF2-40B4-BE49-F238E27FC236}">
              <a16:creationId xmlns:a16="http://schemas.microsoft.com/office/drawing/2014/main" id="{5588207F-8374-4908-84E5-20D40D4BCCF8}"/>
            </a:ext>
          </a:extLst>
        </xdr:cNvPr>
        <xdr:cNvSpPr/>
      </xdr:nvSpPr>
      <xdr:spPr>
        <a:xfrm>
          <a:off x="8056563" y="1758188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144780</xdr:rowOff>
    </xdr:from>
    <xdr:to>
      <xdr:col>50</xdr:col>
      <xdr:colOff>114300</xdr:colOff>
      <xdr:row>107</xdr:row>
      <xdr:rowOff>144780</xdr:rowOff>
    </xdr:to>
    <xdr:cxnSp macro="">
      <xdr:nvCxnSpPr>
        <xdr:cNvPr id="480" name="直線コネクタ 479">
          <a:extLst>
            <a:ext uri="{FF2B5EF4-FFF2-40B4-BE49-F238E27FC236}">
              <a16:creationId xmlns:a16="http://schemas.microsoft.com/office/drawing/2014/main" id="{2F552456-06CF-4339-9B00-24E1B0D5F8E0}"/>
            </a:ext>
          </a:extLst>
        </xdr:cNvPr>
        <xdr:cNvCxnSpPr/>
      </xdr:nvCxnSpPr>
      <xdr:spPr>
        <a:xfrm>
          <a:off x="8107363" y="1763268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97789</xdr:rowOff>
    </xdr:from>
    <xdr:to>
      <xdr:col>41</xdr:col>
      <xdr:colOff>101600</xdr:colOff>
      <xdr:row>108</xdr:row>
      <xdr:rowOff>27939</xdr:rowOff>
    </xdr:to>
    <xdr:sp macro="" textlink="">
      <xdr:nvSpPr>
        <xdr:cNvPr id="481" name="楕円 480">
          <a:extLst>
            <a:ext uri="{FF2B5EF4-FFF2-40B4-BE49-F238E27FC236}">
              <a16:creationId xmlns:a16="http://schemas.microsoft.com/office/drawing/2014/main" id="{115FC71D-3824-4B01-B620-5DC87BC4EE98}"/>
            </a:ext>
          </a:extLst>
        </xdr:cNvPr>
        <xdr:cNvSpPr/>
      </xdr:nvSpPr>
      <xdr:spPr>
        <a:xfrm>
          <a:off x="7224713"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144780</xdr:rowOff>
    </xdr:from>
    <xdr:to>
      <xdr:col>45</xdr:col>
      <xdr:colOff>177800</xdr:colOff>
      <xdr:row>107</xdr:row>
      <xdr:rowOff>148589</xdr:rowOff>
    </xdr:to>
    <xdr:cxnSp macro="">
      <xdr:nvCxnSpPr>
        <xdr:cNvPr id="482" name="直線コネクタ 481">
          <a:extLst>
            <a:ext uri="{FF2B5EF4-FFF2-40B4-BE49-F238E27FC236}">
              <a16:creationId xmlns:a16="http://schemas.microsoft.com/office/drawing/2014/main" id="{517CF361-7021-4733-8322-9739E88B532F}"/>
            </a:ext>
          </a:extLst>
        </xdr:cNvPr>
        <xdr:cNvCxnSpPr/>
      </xdr:nvCxnSpPr>
      <xdr:spPr>
        <a:xfrm flipV="1">
          <a:off x="7275513" y="17632680"/>
          <a:ext cx="8318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97789</xdr:rowOff>
    </xdr:from>
    <xdr:to>
      <xdr:col>36</xdr:col>
      <xdr:colOff>165100</xdr:colOff>
      <xdr:row>108</xdr:row>
      <xdr:rowOff>27939</xdr:rowOff>
    </xdr:to>
    <xdr:sp macro="" textlink="">
      <xdr:nvSpPr>
        <xdr:cNvPr id="483" name="楕円 482">
          <a:extLst>
            <a:ext uri="{FF2B5EF4-FFF2-40B4-BE49-F238E27FC236}">
              <a16:creationId xmlns:a16="http://schemas.microsoft.com/office/drawing/2014/main" id="{74CB042A-2D4B-454D-8C85-7005DF476D3A}"/>
            </a:ext>
          </a:extLst>
        </xdr:cNvPr>
        <xdr:cNvSpPr/>
      </xdr:nvSpPr>
      <xdr:spPr>
        <a:xfrm>
          <a:off x="640715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148589</xdr:rowOff>
    </xdr:from>
    <xdr:to>
      <xdr:col>41</xdr:col>
      <xdr:colOff>50800</xdr:colOff>
      <xdr:row>107</xdr:row>
      <xdr:rowOff>148589</xdr:rowOff>
    </xdr:to>
    <xdr:cxnSp macro="">
      <xdr:nvCxnSpPr>
        <xdr:cNvPr id="484" name="直線コネクタ 483">
          <a:extLst>
            <a:ext uri="{FF2B5EF4-FFF2-40B4-BE49-F238E27FC236}">
              <a16:creationId xmlns:a16="http://schemas.microsoft.com/office/drawing/2014/main" id="{EE40A179-8360-4513-AB8D-E889A4670906}"/>
            </a:ext>
          </a:extLst>
        </xdr:cNvPr>
        <xdr:cNvCxnSpPr/>
      </xdr:nvCxnSpPr>
      <xdr:spPr>
        <a:xfrm>
          <a:off x="6457950" y="17636489"/>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5B49DEE8-0916-424D-8E1B-96C884FAEB71}"/>
            </a:ext>
          </a:extLst>
        </xdr:cNvPr>
        <xdr:cNvSpPr txBox="1"/>
      </xdr:nvSpPr>
      <xdr:spPr>
        <a:xfrm>
          <a:off x="869164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5EEBAB0F-8359-4E1B-B494-D0219B480E74}"/>
            </a:ext>
          </a:extLst>
        </xdr:cNvPr>
        <xdr:cNvSpPr txBox="1"/>
      </xdr:nvSpPr>
      <xdr:spPr>
        <a:xfrm>
          <a:off x="7886777" y="170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01272E2D-8EB9-4BCD-9C6E-E56D04F4684A}"/>
            </a:ext>
          </a:extLst>
        </xdr:cNvPr>
        <xdr:cNvSpPr txBox="1"/>
      </xdr:nvSpPr>
      <xdr:spPr>
        <a:xfrm>
          <a:off x="70549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E5612C89-6191-4BFF-90B0-8564E3B1CA06}"/>
            </a:ext>
          </a:extLst>
        </xdr:cNvPr>
        <xdr:cNvSpPr txBox="1"/>
      </xdr:nvSpPr>
      <xdr:spPr>
        <a:xfrm>
          <a:off x="6237365"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15257</xdr:rowOff>
    </xdr:from>
    <xdr:ext cx="469744" cy="259045"/>
    <xdr:sp macro="" textlink="">
      <xdr:nvSpPr>
        <xdr:cNvPr id="489" name="n_1mainValue【市民会館】&#10;一人当たり面積">
          <a:extLst>
            <a:ext uri="{FF2B5EF4-FFF2-40B4-BE49-F238E27FC236}">
              <a16:creationId xmlns:a16="http://schemas.microsoft.com/office/drawing/2014/main" id="{AA682EF9-8766-4C10-A527-37FF409D5FE5}"/>
            </a:ext>
          </a:extLst>
        </xdr:cNvPr>
        <xdr:cNvSpPr txBox="1"/>
      </xdr:nvSpPr>
      <xdr:spPr>
        <a:xfrm>
          <a:off x="8691640"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15257</xdr:rowOff>
    </xdr:from>
    <xdr:ext cx="469744" cy="259045"/>
    <xdr:sp macro="" textlink="">
      <xdr:nvSpPr>
        <xdr:cNvPr id="490" name="n_2mainValue【市民会館】&#10;一人当たり面積">
          <a:extLst>
            <a:ext uri="{FF2B5EF4-FFF2-40B4-BE49-F238E27FC236}">
              <a16:creationId xmlns:a16="http://schemas.microsoft.com/office/drawing/2014/main" id="{46CCC9C4-81CC-4D8D-A77C-B1749B38FE5D}"/>
            </a:ext>
          </a:extLst>
        </xdr:cNvPr>
        <xdr:cNvSpPr txBox="1"/>
      </xdr:nvSpPr>
      <xdr:spPr>
        <a:xfrm>
          <a:off x="788677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19066</xdr:rowOff>
    </xdr:from>
    <xdr:ext cx="469744" cy="259045"/>
    <xdr:sp macro="" textlink="">
      <xdr:nvSpPr>
        <xdr:cNvPr id="491" name="n_3mainValue【市民会館】&#10;一人当たり面積">
          <a:extLst>
            <a:ext uri="{FF2B5EF4-FFF2-40B4-BE49-F238E27FC236}">
              <a16:creationId xmlns:a16="http://schemas.microsoft.com/office/drawing/2014/main" id="{6FFC15B8-18CC-4BA0-9E67-31B593D41DF6}"/>
            </a:ext>
          </a:extLst>
        </xdr:cNvPr>
        <xdr:cNvSpPr txBox="1"/>
      </xdr:nvSpPr>
      <xdr:spPr>
        <a:xfrm>
          <a:off x="7054927" y="1767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19066</xdr:rowOff>
    </xdr:from>
    <xdr:ext cx="469744" cy="259045"/>
    <xdr:sp macro="" textlink="">
      <xdr:nvSpPr>
        <xdr:cNvPr id="492" name="n_4mainValue【市民会館】&#10;一人当たり面積">
          <a:extLst>
            <a:ext uri="{FF2B5EF4-FFF2-40B4-BE49-F238E27FC236}">
              <a16:creationId xmlns:a16="http://schemas.microsoft.com/office/drawing/2014/main" id="{D552A626-FDA1-4957-85B0-5ED3C79E3C99}"/>
            </a:ext>
          </a:extLst>
        </xdr:cNvPr>
        <xdr:cNvSpPr txBox="1"/>
      </xdr:nvSpPr>
      <xdr:spPr>
        <a:xfrm>
          <a:off x="6237365" y="1767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8F1079CA-AA18-4216-9A16-542354CE3A50}"/>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1318FE5D-F3FF-4A26-BC4B-6D8EFF62A98D}"/>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34A1101B-5BBE-4D39-8F2E-445F6FCC2DE8}"/>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7B803432-53EB-4414-9BB7-9299CE261F0D}"/>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912A98AC-7FD0-4B7B-AEBC-1FC7536FA00C}"/>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EBF6F041-0364-4885-82E2-03E31E36E870}"/>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75BAF422-DA0B-4CB8-8757-73DDCA63CE3E}"/>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B1762530-1152-463D-8E43-151FEE4E1007}"/>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182DADEF-1A24-45CB-BD69-8F29947D6DE9}"/>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66E55AF8-20EA-40E6-BC93-739EAF1EF8AC}"/>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5EFB8F64-86C7-4601-B8E5-ACA1D5DE6F16}"/>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271107F0-D14B-42CF-8DE5-F657428FF4BD}"/>
            </a:ext>
          </a:extLst>
        </xdr:cNvPr>
        <xdr:cNvCxnSpPr/>
      </xdr:nvCxnSpPr>
      <xdr:spPr>
        <a:xfrm>
          <a:off x="11517313"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B0414262-DFDC-4588-884A-7E40518BA473}"/>
            </a:ext>
          </a:extLst>
        </xdr:cNvPr>
        <xdr:cNvSpPr txBox="1"/>
      </xdr:nvSpPr>
      <xdr:spPr>
        <a:xfrm>
          <a:off x="110929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9EAAED6C-29F4-4073-A7E0-68EEB76A8A44}"/>
            </a:ext>
          </a:extLst>
        </xdr:cNvPr>
        <xdr:cNvCxnSpPr/>
      </xdr:nvCxnSpPr>
      <xdr:spPr>
        <a:xfrm>
          <a:off x="11517313"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4213718-4262-4C12-A271-5E3742DA9BFB}"/>
            </a:ext>
          </a:extLst>
        </xdr:cNvPr>
        <xdr:cNvSpPr txBox="1"/>
      </xdr:nvSpPr>
      <xdr:spPr>
        <a:xfrm>
          <a:off x="11142829"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317DFB5-CB51-46F8-A62A-A1388A001D89}"/>
            </a:ext>
          </a:extLst>
        </xdr:cNvPr>
        <xdr:cNvCxnSpPr/>
      </xdr:nvCxnSpPr>
      <xdr:spPr>
        <a:xfrm>
          <a:off x="11517313"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C5CBC1A1-395B-4052-92A7-BB8588839123}"/>
            </a:ext>
          </a:extLst>
        </xdr:cNvPr>
        <xdr:cNvSpPr txBox="1"/>
      </xdr:nvSpPr>
      <xdr:spPr>
        <a:xfrm>
          <a:off x="11142829"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983ABF15-6A4D-4135-BDBB-0ADE1737EA18}"/>
            </a:ext>
          </a:extLst>
        </xdr:cNvPr>
        <xdr:cNvCxnSpPr/>
      </xdr:nvCxnSpPr>
      <xdr:spPr>
        <a:xfrm>
          <a:off x="11517313"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C890AC91-32A9-49E4-B60A-5E268EC5F721}"/>
            </a:ext>
          </a:extLst>
        </xdr:cNvPr>
        <xdr:cNvSpPr txBox="1"/>
      </xdr:nvSpPr>
      <xdr:spPr>
        <a:xfrm>
          <a:off x="11142829"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59BF1E4-035E-47E7-8179-B5777566FE54}"/>
            </a:ext>
          </a:extLst>
        </xdr:cNvPr>
        <xdr:cNvCxnSpPr/>
      </xdr:nvCxnSpPr>
      <xdr:spPr>
        <a:xfrm>
          <a:off x="11517313"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116B94FB-1B5D-4C1D-B0DB-9DAAD391894F}"/>
            </a:ext>
          </a:extLst>
        </xdr:cNvPr>
        <xdr:cNvSpPr txBox="1"/>
      </xdr:nvSpPr>
      <xdr:spPr>
        <a:xfrm>
          <a:off x="11142829"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76B34A05-6AE7-4BDA-89D0-470C09FF2675}"/>
            </a:ext>
          </a:extLst>
        </xdr:cNvPr>
        <xdr:cNvCxnSpPr/>
      </xdr:nvCxnSpPr>
      <xdr:spPr>
        <a:xfrm>
          <a:off x="11517313"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4C157002-F4A9-4F02-AFE8-47697126EAA0}"/>
            </a:ext>
          </a:extLst>
        </xdr:cNvPr>
        <xdr:cNvSpPr txBox="1"/>
      </xdr:nvSpPr>
      <xdr:spPr>
        <a:xfrm>
          <a:off x="11206949"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E0B121C8-53D8-4F85-B090-62B6B5A904F0}"/>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34240FBD-F592-49CC-B8FB-3B5EC0D16238}"/>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7A319FD2-4110-48F3-B2AB-D730EB717485}"/>
            </a:ext>
          </a:extLst>
        </xdr:cNvPr>
        <xdr:cNvCxnSpPr/>
      </xdr:nvCxnSpPr>
      <xdr:spPr>
        <a:xfrm flipV="1">
          <a:off x="15104427" y="5555252"/>
          <a:ext cx="0" cy="125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C60D35F3-0892-40A0-AFBB-8A1B69154EC9}"/>
            </a:ext>
          </a:extLst>
        </xdr:cNvPr>
        <xdr:cNvSpPr txBox="1"/>
      </xdr:nvSpPr>
      <xdr:spPr>
        <a:xfrm>
          <a:off x="15143163"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914C2057-28B4-404C-998C-E23EBBE0FC8E}"/>
            </a:ext>
          </a:extLst>
        </xdr:cNvPr>
        <xdr:cNvCxnSpPr/>
      </xdr:nvCxnSpPr>
      <xdr:spPr>
        <a:xfrm>
          <a:off x="15016163" y="681132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1A689531-A715-4E39-836C-ED3E638294D1}"/>
            </a:ext>
          </a:extLst>
        </xdr:cNvPr>
        <xdr:cNvSpPr txBox="1"/>
      </xdr:nvSpPr>
      <xdr:spPr>
        <a:xfrm>
          <a:off x="15143163" y="534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7AB67630-B42F-47FC-9400-C17897A50C31}"/>
            </a:ext>
          </a:extLst>
        </xdr:cNvPr>
        <xdr:cNvCxnSpPr/>
      </xdr:nvCxnSpPr>
      <xdr:spPr>
        <a:xfrm>
          <a:off x="15016163" y="555525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58A68AEE-F69A-4FC4-84A8-55CF7FAE17AD}"/>
            </a:ext>
          </a:extLst>
        </xdr:cNvPr>
        <xdr:cNvSpPr txBox="1"/>
      </xdr:nvSpPr>
      <xdr:spPr>
        <a:xfrm>
          <a:off x="15143163" y="613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52FB3C33-C469-4644-A2FA-D3C756CCBA1D}"/>
            </a:ext>
          </a:extLst>
        </xdr:cNvPr>
        <xdr:cNvSpPr/>
      </xdr:nvSpPr>
      <xdr:spPr>
        <a:xfrm>
          <a:off x="15054263" y="627788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449AE02D-6364-472A-A422-3768DC177866}"/>
            </a:ext>
          </a:extLst>
        </xdr:cNvPr>
        <xdr:cNvSpPr/>
      </xdr:nvSpPr>
      <xdr:spPr>
        <a:xfrm>
          <a:off x="14273213" y="62795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FE363777-D960-4579-B104-2A9039E9C190}"/>
            </a:ext>
          </a:extLst>
        </xdr:cNvPr>
        <xdr:cNvSpPr/>
      </xdr:nvSpPr>
      <xdr:spPr>
        <a:xfrm>
          <a:off x="1345565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4BE121FB-BF6F-442D-B140-E56D7DA9C4C3}"/>
            </a:ext>
          </a:extLst>
        </xdr:cNvPr>
        <xdr:cNvSpPr/>
      </xdr:nvSpPr>
      <xdr:spPr>
        <a:xfrm>
          <a:off x="12638088" y="632033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365A693C-1B17-404D-9881-5F5C116A0FBD}"/>
            </a:ext>
          </a:extLst>
        </xdr:cNvPr>
        <xdr:cNvSpPr/>
      </xdr:nvSpPr>
      <xdr:spPr>
        <a:xfrm>
          <a:off x="11806238"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2121BFA-D994-4DFF-B9C5-2B8EB18F376E}"/>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DF9956A-A045-4B32-B672-5987713618EE}"/>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9DD61AC-67E5-4E07-9990-4D3AD4E76C2C}"/>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34085C3-1541-49DF-8CCD-81E7190C7DDF}"/>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E797DE7-1E1E-432D-B0A2-C2E63D1F32EC}"/>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167459</xdr:rowOff>
    </xdr:from>
    <xdr:to>
      <xdr:col>85</xdr:col>
      <xdr:colOff>177800</xdr:colOff>
      <xdr:row>41</xdr:row>
      <xdr:rowOff>97609</xdr:rowOff>
    </xdr:to>
    <xdr:sp macro="" textlink="">
      <xdr:nvSpPr>
        <xdr:cNvPr id="534" name="楕円 533">
          <a:extLst>
            <a:ext uri="{FF2B5EF4-FFF2-40B4-BE49-F238E27FC236}">
              <a16:creationId xmlns:a16="http://schemas.microsoft.com/office/drawing/2014/main" id="{4C020008-CEBC-4945-9C75-3F2965EDE242}"/>
            </a:ext>
          </a:extLst>
        </xdr:cNvPr>
        <xdr:cNvSpPr/>
      </xdr:nvSpPr>
      <xdr:spPr>
        <a:xfrm>
          <a:off x="15054263" y="6649221"/>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82386</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E272445E-6CC2-42A1-B077-D861C260DE02}"/>
            </a:ext>
          </a:extLst>
        </xdr:cNvPr>
        <xdr:cNvSpPr txBox="1"/>
      </xdr:nvSpPr>
      <xdr:spPr>
        <a:xfrm>
          <a:off x="15143163" y="6568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136434</xdr:rowOff>
    </xdr:from>
    <xdr:to>
      <xdr:col>81</xdr:col>
      <xdr:colOff>101600</xdr:colOff>
      <xdr:row>41</xdr:row>
      <xdr:rowOff>66584</xdr:rowOff>
    </xdr:to>
    <xdr:sp macro="" textlink="">
      <xdr:nvSpPr>
        <xdr:cNvPr id="536" name="楕円 535">
          <a:extLst>
            <a:ext uri="{FF2B5EF4-FFF2-40B4-BE49-F238E27FC236}">
              <a16:creationId xmlns:a16="http://schemas.microsoft.com/office/drawing/2014/main" id="{691B4DD6-DC80-4F8A-BB1B-678B2EB13BC8}"/>
            </a:ext>
          </a:extLst>
        </xdr:cNvPr>
        <xdr:cNvSpPr/>
      </xdr:nvSpPr>
      <xdr:spPr>
        <a:xfrm>
          <a:off x="14273213" y="662295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xdr:rowOff>
    </xdr:from>
    <xdr:to>
      <xdr:col>85</xdr:col>
      <xdr:colOff>127000</xdr:colOff>
      <xdr:row>41</xdr:row>
      <xdr:rowOff>46809</xdr:rowOff>
    </xdr:to>
    <xdr:cxnSp macro="">
      <xdr:nvCxnSpPr>
        <xdr:cNvPr id="537" name="直線コネクタ 536">
          <a:extLst>
            <a:ext uri="{FF2B5EF4-FFF2-40B4-BE49-F238E27FC236}">
              <a16:creationId xmlns:a16="http://schemas.microsoft.com/office/drawing/2014/main" id="{907E16C5-D2DB-4F21-92C7-FB8332FE4259}"/>
            </a:ext>
          </a:extLst>
        </xdr:cNvPr>
        <xdr:cNvCxnSpPr/>
      </xdr:nvCxnSpPr>
      <xdr:spPr>
        <a:xfrm>
          <a:off x="14324013" y="6664234"/>
          <a:ext cx="7810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105410</xdr:rowOff>
    </xdr:from>
    <xdr:to>
      <xdr:col>76</xdr:col>
      <xdr:colOff>165100</xdr:colOff>
      <xdr:row>41</xdr:row>
      <xdr:rowOff>35560</xdr:rowOff>
    </xdr:to>
    <xdr:sp macro="" textlink="">
      <xdr:nvSpPr>
        <xdr:cNvPr id="538" name="楕円 537">
          <a:extLst>
            <a:ext uri="{FF2B5EF4-FFF2-40B4-BE49-F238E27FC236}">
              <a16:creationId xmlns:a16="http://schemas.microsoft.com/office/drawing/2014/main" id="{224CB89A-5F0B-4746-8C2B-6BA31E253CB0}"/>
            </a:ext>
          </a:extLst>
        </xdr:cNvPr>
        <xdr:cNvSpPr/>
      </xdr:nvSpPr>
      <xdr:spPr>
        <a:xfrm>
          <a:off x="13455650" y="65919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15784</xdr:rowOff>
    </xdr:to>
    <xdr:cxnSp macro="">
      <xdr:nvCxnSpPr>
        <xdr:cNvPr id="539" name="直線コネクタ 538">
          <a:extLst>
            <a:ext uri="{FF2B5EF4-FFF2-40B4-BE49-F238E27FC236}">
              <a16:creationId xmlns:a16="http://schemas.microsoft.com/office/drawing/2014/main" id="{4E06DA87-9C1A-4CD2-A75A-B260741C3850}"/>
            </a:ext>
          </a:extLst>
        </xdr:cNvPr>
        <xdr:cNvCxnSpPr/>
      </xdr:nvCxnSpPr>
      <xdr:spPr>
        <a:xfrm>
          <a:off x="13506450" y="6642735"/>
          <a:ext cx="817563"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77651</xdr:rowOff>
    </xdr:from>
    <xdr:to>
      <xdr:col>72</xdr:col>
      <xdr:colOff>38100</xdr:colOff>
      <xdr:row>41</xdr:row>
      <xdr:rowOff>7801</xdr:rowOff>
    </xdr:to>
    <xdr:sp macro="" textlink="">
      <xdr:nvSpPr>
        <xdr:cNvPr id="540" name="楕円 539">
          <a:extLst>
            <a:ext uri="{FF2B5EF4-FFF2-40B4-BE49-F238E27FC236}">
              <a16:creationId xmlns:a16="http://schemas.microsoft.com/office/drawing/2014/main" id="{3A1B1143-B472-4847-B30F-B0AA1810438D}"/>
            </a:ext>
          </a:extLst>
        </xdr:cNvPr>
        <xdr:cNvSpPr/>
      </xdr:nvSpPr>
      <xdr:spPr>
        <a:xfrm>
          <a:off x="12638088" y="656417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128451</xdr:rowOff>
    </xdr:from>
    <xdr:to>
      <xdr:col>76</xdr:col>
      <xdr:colOff>114300</xdr:colOff>
      <xdr:row>40</xdr:row>
      <xdr:rowOff>156210</xdr:rowOff>
    </xdr:to>
    <xdr:cxnSp macro="">
      <xdr:nvCxnSpPr>
        <xdr:cNvPr id="541" name="直線コネクタ 540">
          <a:extLst>
            <a:ext uri="{FF2B5EF4-FFF2-40B4-BE49-F238E27FC236}">
              <a16:creationId xmlns:a16="http://schemas.microsoft.com/office/drawing/2014/main" id="{57C1CDF5-DECA-4353-9C3A-40C5CF653BCF}"/>
            </a:ext>
          </a:extLst>
        </xdr:cNvPr>
        <xdr:cNvCxnSpPr/>
      </xdr:nvCxnSpPr>
      <xdr:spPr>
        <a:xfrm>
          <a:off x="12688888" y="6614976"/>
          <a:ext cx="817562"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30299</xdr:rowOff>
    </xdr:from>
    <xdr:to>
      <xdr:col>67</xdr:col>
      <xdr:colOff>101600</xdr:colOff>
      <xdr:row>40</xdr:row>
      <xdr:rowOff>131899</xdr:rowOff>
    </xdr:to>
    <xdr:sp macro="" textlink="">
      <xdr:nvSpPr>
        <xdr:cNvPr id="542" name="楕円 541">
          <a:extLst>
            <a:ext uri="{FF2B5EF4-FFF2-40B4-BE49-F238E27FC236}">
              <a16:creationId xmlns:a16="http://schemas.microsoft.com/office/drawing/2014/main" id="{8D365843-2F58-42E8-9009-E388879B1624}"/>
            </a:ext>
          </a:extLst>
        </xdr:cNvPr>
        <xdr:cNvSpPr/>
      </xdr:nvSpPr>
      <xdr:spPr>
        <a:xfrm>
          <a:off x="11806238" y="65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81099</xdr:rowOff>
    </xdr:from>
    <xdr:to>
      <xdr:col>71</xdr:col>
      <xdr:colOff>177800</xdr:colOff>
      <xdr:row>40</xdr:row>
      <xdr:rowOff>128451</xdr:rowOff>
    </xdr:to>
    <xdr:cxnSp macro="">
      <xdr:nvCxnSpPr>
        <xdr:cNvPr id="543" name="直線コネクタ 542">
          <a:extLst>
            <a:ext uri="{FF2B5EF4-FFF2-40B4-BE49-F238E27FC236}">
              <a16:creationId xmlns:a16="http://schemas.microsoft.com/office/drawing/2014/main" id="{8F59AB50-B7D7-4637-8547-229E215A1E69}"/>
            </a:ext>
          </a:extLst>
        </xdr:cNvPr>
        <xdr:cNvCxnSpPr/>
      </xdr:nvCxnSpPr>
      <xdr:spPr>
        <a:xfrm>
          <a:off x="11857038" y="6567624"/>
          <a:ext cx="83185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6E237A0B-9E7F-4B3F-A2CF-818277C17A2D}"/>
            </a:ext>
          </a:extLst>
        </xdr:cNvPr>
        <xdr:cNvSpPr txBox="1"/>
      </xdr:nvSpPr>
      <xdr:spPr>
        <a:xfrm>
          <a:off x="14123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9D0ABDBC-DB87-4AE3-82DD-120003F7381B}"/>
            </a:ext>
          </a:extLst>
        </xdr:cNvPr>
        <xdr:cNvSpPr txBox="1"/>
      </xdr:nvSpPr>
      <xdr:spPr>
        <a:xfrm>
          <a:off x="13318182"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89CF772C-D0B4-48E4-A12D-C7509BDFD633}"/>
            </a:ext>
          </a:extLst>
        </xdr:cNvPr>
        <xdr:cNvSpPr txBox="1"/>
      </xdr:nvSpPr>
      <xdr:spPr>
        <a:xfrm>
          <a:off x="12500619"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17622937-4C51-4DB2-9CC1-A87DDD6A155C}"/>
            </a:ext>
          </a:extLst>
        </xdr:cNvPr>
        <xdr:cNvSpPr txBox="1"/>
      </xdr:nvSpPr>
      <xdr:spPr>
        <a:xfrm>
          <a:off x="11668769"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57711</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35D7C200-B088-4B51-A33F-8D3E26E0B658}"/>
            </a:ext>
          </a:extLst>
        </xdr:cNvPr>
        <xdr:cNvSpPr txBox="1"/>
      </xdr:nvSpPr>
      <xdr:spPr>
        <a:xfrm>
          <a:off x="14123044" y="670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26687</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1FCD39E4-9751-460F-9776-531AB5CF16ED}"/>
            </a:ext>
          </a:extLst>
        </xdr:cNvPr>
        <xdr:cNvSpPr txBox="1"/>
      </xdr:nvSpPr>
      <xdr:spPr>
        <a:xfrm>
          <a:off x="13318182"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170378</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A9EA9CEC-B9EB-4E70-844C-66EEFCD7FBAF}"/>
            </a:ext>
          </a:extLst>
        </xdr:cNvPr>
        <xdr:cNvSpPr txBox="1"/>
      </xdr:nvSpPr>
      <xdr:spPr>
        <a:xfrm>
          <a:off x="12500619" y="664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123026</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515080FD-F90E-4D46-9332-D093A39A1156}"/>
            </a:ext>
          </a:extLst>
        </xdr:cNvPr>
        <xdr:cNvSpPr txBox="1"/>
      </xdr:nvSpPr>
      <xdr:spPr>
        <a:xfrm>
          <a:off x="11668769" y="66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8F1AFD2A-C13C-4CE4-9BF2-A55B65B62E78}"/>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F841E80A-3256-4C96-B034-FE60E2F7BC2E}"/>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7F899960-E365-45A7-A87B-7547705E4DD2}"/>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6AE347D4-012D-4184-9BE5-1A8BA5DF4F89}"/>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58E5D243-D81E-4320-9161-0CF9B7B2E4F1}"/>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7AB42EED-D225-4CD6-8FFD-723E680F449E}"/>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812D37E6-1E79-4F37-B23A-6762B5B641CF}"/>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E63B6AE7-C729-4D77-AF9E-EFE7B089901A}"/>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E3DB11FC-86CE-44FD-94C7-54C02D510ADF}"/>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7104CD4D-A292-4B73-A70C-97C0634B4CA1}"/>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D071F5D5-7AD3-4C9C-9632-DC9CEDC85351}"/>
            </a:ext>
          </a:extLst>
        </xdr:cNvPr>
        <xdr:cNvCxnSpPr/>
      </xdr:nvCxnSpPr>
      <xdr:spPr>
        <a:xfrm>
          <a:off x="1691640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30269A1B-BBA2-46EA-93CE-D1DD78D4300F}"/>
            </a:ext>
          </a:extLst>
        </xdr:cNvPr>
        <xdr:cNvSpPr txBox="1"/>
      </xdr:nvSpPr>
      <xdr:spPr>
        <a:xfrm>
          <a:off x="16696189" y="66491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BF604538-FCEE-4FAC-9DD4-64A710EFE729}"/>
            </a:ext>
          </a:extLst>
        </xdr:cNvPr>
        <xdr:cNvCxnSpPr/>
      </xdr:nvCxnSpPr>
      <xdr:spPr>
        <a:xfrm>
          <a:off x="1691640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6CAE8133-8DB5-4C94-8140-F71CF2F4CA54}"/>
            </a:ext>
          </a:extLst>
        </xdr:cNvPr>
        <xdr:cNvSpPr txBox="1"/>
      </xdr:nvSpPr>
      <xdr:spPr>
        <a:xfrm>
          <a:off x="16378131" y="6210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ECE86055-AD1B-4F76-B65C-ADA690D546DF}"/>
            </a:ext>
          </a:extLst>
        </xdr:cNvPr>
        <xdr:cNvCxnSpPr/>
      </xdr:nvCxnSpPr>
      <xdr:spPr>
        <a:xfrm>
          <a:off x="1691640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B45863F3-39EB-43F5-B0DD-1A3C709C5E30}"/>
            </a:ext>
          </a:extLst>
        </xdr:cNvPr>
        <xdr:cNvSpPr txBox="1"/>
      </xdr:nvSpPr>
      <xdr:spPr>
        <a:xfrm>
          <a:off x="16378131" y="578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7CE97266-7324-4393-9782-234F9F96BE63}"/>
            </a:ext>
          </a:extLst>
        </xdr:cNvPr>
        <xdr:cNvCxnSpPr/>
      </xdr:nvCxnSpPr>
      <xdr:spPr>
        <a:xfrm>
          <a:off x="1691640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14705371-194B-4B0D-906B-B5FBD76CD2FA}"/>
            </a:ext>
          </a:extLst>
        </xdr:cNvPr>
        <xdr:cNvSpPr txBox="1"/>
      </xdr:nvSpPr>
      <xdr:spPr>
        <a:xfrm>
          <a:off x="16378131" y="5353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77A4C280-4572-41FE-B48C-212373072F36}"/>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15C67B0D-AC78-4A68-BA15-01204D2CA944}"/>
            </a:ext>
          </a:extLst>
        </xdr:cNvPr>
        <xdr:cNvSpPr txBox="1"/>
      </xdr:nvSpPr>
      <xdr:spPr>
        <a:xfrm>
          <a:off x="16378131"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A3E450B6-8F9A-486F-89C5-EF3CB46032F7}"/>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52E79CBB-F844-4334-8249-E219CE26A13C}"/>
            </a:ext>
          </a:extLst>
        </xdr:cNvPr>
        <xdr:cNvCxnSpPr/>
      </xdr:nvCxnSpPr>
      <xdr:spPr>
        <a:xfrm flipV="1">
          <a:off x="20503514" y="5598038"/>
          <a:ext cx="0" cy="1181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770F387F-291F-4D5B-83CD-FC006759CB36}"/>
            </a:ext>
          </a:extLst>
        </xdr:cNvPr>
        <xdr:cNvSpPr txBox="1"/>
      </xdr:nvSpPr>
      <xdr:spPr>
        <a:xfrm>
          <a:off x="20542250" y="67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805E3BA4-C144-4FA5-A30D-05D9AD774BB3}"/>
            </a:ext>
          </a:extLst>
        </xdr:cNvPr>
        <xdr:cNvCxnSpPr/>
      </xdr:nvCxnSpPr>
      <xdr:spPr>
        <a:xfrm>
          <a:off x="20429538" y="677975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9783BBD9-C5FC-4E59-80F6-C2D8EE899CC1}"/>
            </a:ext>
          </a:extLst>
        </xdr:cNvPr>
        <xdr:cNvSpPr txBox="1"/>
      </xdr:nvSpPr>
      <xdr:spPr>
        <a:xfrm>
          <a:off x="20542250" y="538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AB4CC92E-A6DA-4C04-98CE-FD47A95CEF8C}"/>
            </a:ext>
          </a:extLst>
        </xdr:cNvPr>
        <xdr:cNvCxnSpPr/>
      </xdr:nvCxnSpPr>
      <xdr:spPr>
        <a:xfrm>
          <a:off x="20429538" y="559803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7C29AE26-D1B1-4BE3-9E45-96F88CAF7487}"/>
            </a:ext>
          </a:extLst>
        </xdr:cNvPr>
        <xdr:cNvSpPr txBox="1"/>
      </xdr:nvSpPr>
      <xdr:spPr>
        <a:xfrm>
          <a:off x="20542250" y="6333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E744DBD7-0817-45F2-82EC-AE1E38CD9859}"/>
            </a:ext>
          </a:extLst>
        </xdr:cNvPr>
        <xdr:cNvSpPr/>
      </xdr:nvSpPr>
      <xdr:spPr>
        <a:xfrm>
          <a:off x="20453350" y="635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AD6EA0A0-48AB-4B60-860A-B184768EC2A6}"/>
            </a:ext>
          </a:extLst>
        </xdr:cNvPr>
        <xdr:cNvSpPr/>
      </xdr:nvSpPr>
      <xdr:spPr>
        <a:xfrm>
          <a:off x="19686588" y="633149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5059D931-F909-4F01-A625-A1441C076F4A}"/>
            </a:ext>
          </a:extLst>
        </xdr:cNvPr>
        <xdr:cNvSpPr/>
      </xdr:nvSpPr>
      <xdr:spPr>
        <a:xfrm>
          <a:off x="18854738" y="632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4C3E987E-6419-4D5B-9201-0087FF78E246}"/>
            </a:ext>
          </a:extLst>
        </xdr:cNvPr>
        <xdr:cNvSpPr/>
      </xdr:nvSpPr>
      <xdr:spPr>
        <a:xfrm>
          <a:off x="18037175" y="632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D1085D82-09C4-4143-8D91-0CD21860F3AB}"/>
            </a:ext>
          </a:extLst>
        </xdr:cNvPr>
        <xdr:cNvSpPr/>
      </xdr:nvSpPr>
      <xdr:spPr>
        <a:xfrm>
          <a:off x="17219613" y="634925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65784BC-8087-4449-8B3D-DE2FB233CD4F}"/>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5BF0434-798B-42E9-9D88-25BBC7ED96C3}"/>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00148CE-038B-4144-A46E-A6689464DC67}"/>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13E8C3C-7305-4CE6-8856-388F6B40D9EE}"/>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ECC299B-A82E-431A-859F-AF30A53A33C7}"/>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144839</xdr:rowOff>
    </xdr:from>
    <xdr:to>
      <xdr:col>116</xdr:col>
      <xdr:colOff>114300</xdr:colOff>
      <xdr:row>39</xdr:row>
      <xdr:rowOff>74989</xdr:rowOff>
    </xdr:to>
    <xdr:sp macro="" textlink="">
      <xdr:nvSpPr>
        <xdr:cNvPr id="589" name="楕円 588">
          <a:extLst>
            <a:ext uri="{FF2B5EF4-FFF2-40B4-BE49-F238E27FC236}">
              <a16:creationId xmlns:a16="http://schemas.microsoft.com/office/drawing/2014/main" id="{10DB988B-17C6-444D-96A1-A6B917803E32}"/>
            </a:ext>
          </a:extLst>
        </xdr:cNvPr>
        <xdr:cNvSpPr/>
      </xdr:nvSpPr>
      <xdr:spPr>
        <a:xfrm>
          <a:off x="20453350" y="630751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167716</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7A3E6FBA-C0A3-4F24-9E7F-901DB8491C18}"/>
            </a:ext>
          </a:extLst>
        </xdr:cNvPr>
        <xdr:cNvSpPr txBox="1"/>
      </xdr:nvSpPr>
      <xdr:spPr>
        <a:xfrm>
          <a:off x="20542250" y="616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145671</xdr:rowOff>
    </xdr:from>
    <xdr:to>
      <xdr:col>112</xdr:col>
      <xdr:colOff>38100</xdr:colOff>
      <xdr:row>39</xdr:row>
      <xdr:rowOff>75821</xdr:rowOff>
    </xdr:to>
    <xdr:sp macro="" textlink="">
      <xdr:nvSpPr>
        <xdr:cNvPr id="591" name="楕円 590">
          <a:extLst>
            <a:ext uri="{FF2B5EF4-FFF2-40B4-BE49-F238E27FC236}">
              <a16:creationId xmlns:a16="http://schemas.microsoft.com/office/drawing/2014/main" id="{86EC0429-BF17-4DD6-B8C4-066397B9D7B9}"/>
            </a:ext>
          </a:extLst>
        </xdr:cNvPr>
        <xdr:cNvSpPr/>
      </xdr:nvSpPr>
      <xdr:spPr>
        <a:xfrm>
          <a:off x="19686588" y="630834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24189</xdr:rowOff>
    </xdr:from>
    <xdr:to>
      <xdr:col>116</xdr:col>
      <xdr:colOff>63500</xdr:colOff>
      <xdr:row>39</xdr:row>
      <xdr:rowOff>25021</xdr:rowOff>
    </xdr:to>
    <xdr:cxnSp macro="">
      <xdr:nvCxnSpPr>
        <xdr:cNvPr id="592" name="直線コネクタ 591">
          <a:extLst>
            <a:ext uri="{FF2B5EF4-FFF2-40B4-BE49-F238E27FC236}">
              <a16:creationId xmlns:a16="http://schemas.microsoft.com/office/drawing/2014/main" id="{BDCE1124-C675-46D0-997E-74267B5EF2F3}"/>
            </a:ext>
          </a:extLst>
        </xdr:cNvPr>
        <xdr:cNvCxnSpPr/>
      </xdr:nvCxnSpPr>
      <xdr:spPr>
        <a:xfrm flipV="1">
          <a:off x="19737388" y="6348789"/>
          <a:ext cx="766762"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153882</xdr:rowOff>
    </xdr:from>
    <xdr:to>
      <xdr:col>107</xdr:col>
      <xdr:colOff>101600</xdr:colOff>
      <xdr:row>39</xdr:row>
      <xdr:rowOff>84032</xdr:rowOff>
    </xdr:to>
    <xdr:sp macro="" textlink="">
      <xdr:nvSpPr>
        <xdr:cNvPr id="593" name="楕円 592">
          <a:extLst>
            <a:ext uri="{FF2B5EF4-FFF2-40B4-BE49-F238E27FC236}">
              <a16:creationId xmlns:a16="http://schemas.microsoft.com/office/drawing/2014/main" id="{43328045-0CCB-432C-99C6-B06D6E732CE5}"/>
            </a:ext>
          </a:extLst>
        </xdr:cNvPr>
        <xdr:cNvSpPr/>
      </xdr:nvSpPr>
      <xdr:spPr>
        <a:xfrm>
          <a:off x="18854738" y="63165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25021</xdr:rowOff>
    </xdr:from>
    <xdr:to>
      <xdr:col>111</xdr:col>
      <xdr:colOff>177800</xdr:colOff>
      <xdr:row>39</xdr:row>
      <xdr:rowOff>33232</xdr:rowOff>
    </xdr:to>
    <xdr:cxnSp macro="">
      <xdr:nvCxnSpPr>
        <xdr:cNvPr id="594" name="直線コネクタ 593">
          <a:extLst>
            <a:ext uri="{FF2B5EF4-FFF2-40B4-BE49-F238E27FC236}">
              <a16:creationId xmlns:a16="http://schemas.microsoft.com/office/drawing/2014/main" id="{6058FB88-D04E-4A5C-B9ED-3B1A51A6E0CE}"/>
            </a:ext>
          </a:extLst>
        </xdr:cNvPr>
        <xdr:cNvCxnSpPr/>
      </xdr:nvCxnSpPr>
      <xdr:spPr>
        <a:xfrm flipV="1">
          <a:off x="18905538" y="6349621"/>
          <a:ext cx="83185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137154</xdr:rowOff>
    </xdr:from>
    <xdr:to>
      <xdr:col>102</xdr:col>
      <xdr:colOff>165100</xdr:colOff>
      <xdr:row>39</xdr:row>
      <xdr:rowOff>67304</xdr:rowOff>
    </xdr:to>
    <xdr:sp macro="" textlink="">
      <xdr:nvSpPr>
        <xdr:cNvPr id="595" name="楕円 594">
          <a:extLst>
            <a:ext uri="{FF2B5EF4-FFF2-40B4-BE49-F238E27FC236}">
              <a16:creationId xmlns:a16="http://schemas.microsoft.com/office/drawing/2014/main" id="{E7891F33-AED8-43E6-A8AD-384799C7778E}"/>
            </a:ext>
          </a:extLst>
        </xdr:cNvPr>
        <xdr:cNvSpPr/>
      </xdr:nvSpPr>
      <xdr:spPr>
        <a:xfrm>
          <a:off x="18037175" y="629982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16504</xdr:rowOff>
    </xdr:from>
    <xdr:to>
      <xdr:col>107</xdr:col>
      <xdr:colOff>50800</xdr:colOff>
      <xdr:row>39</xdr:row>
      <xdr:rowOff>33232</xdr:rowOff>
    </xdr:to>
    <xdr:cxnSp macro="">
      <xdr:nvCxnSpPr>
        <xdr:cNvPr id="596" name="直線コネクタ 595">
          <a:extLst>
            <a:ext uri="{FF2B5EF4-FFF2-40B4-BE49-F238E27FC236}">
              <a16:creationId xmlns:a16="http://schemas.microsoft.com/office/drawing/2014/main" id="{81A8A230-1652-435E-9944-357F19EC2460}"/>
            </a:ext>
          </a:extLst>
        </xdr:cNvPr>
        <xdr:cNvCxnSpPr/>
      </xdr:nvCxnSpPr>
      <xdr:spPr>
        <a:xfrm>
          <a:off x="18087975" y="6341104"/>
          <a:ext cx="817563" cy="1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149054</xdr:rowOff>
    </xdr:from>
    <xdr:to>
      <xdr:col>98</xdr:col>
      <xdr:colOff>38100</xdr:colOff>
      <xdr:row>39</xdr:row>
      <xdr:rowOff>79204</xdr:rowOff>
    </xdr:to>
    <xdr:sp macro="" textlink="">
      <xdr:nvSpPr>
        <xdr:cNvPr id="597" name="楕円 596">
          <a:extLst>
            <a:ext uri="{FF2B5EF4-FFF2-40B4-BE49-F238E27FC236}">
              <a16:creationId xmlns:a16="http://schemas.microsoft.com/office/drawing/2014/main" id="{6B5D502D-9B9E-4CF3-B57B-AC547D1ECCD6}"/>
            </a:ext>
          </a:extLst>
        </xdr:cNvPr>
        <xdr:cNvSpPr/>
      </xdr:nvSpPr>
      <xdr:spPr>
        <a:xfrm>
          <a:off x="17219613" y="631172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16504</xdr:rowOff>
    </xdr:from>
    <xdr:to>
      <xdr:col>102</xdr:col>
      <xdr:colOff>114300</xdr:colOff>
      <xdr:row>39</xdr:row>
      <xdr:rowOff>28404</xdr:rowOff>
    </xdr:to>
    <xdr:cxnSp macro="">
      <xdr:nvCxnSpPr>
        <xdr:cNvPr id="598" name="直線コネクタ 597">
          <a:extLst>
            <a:ext uri="{FF2B5EF4-FFF2-40B4-BE49-F238E27FC236}">
              <a16:creationId xmlns:a16="http://schemas.microsoft.com/office/drawing/2014/main" id="{924499DC-5B7E-45B0-9E8F-153A15207C32}"/>
            </a:ext>
          </a:extLst>
        </xdr:cNvPr>
        <xdr:cNvCxnSpPr/>
      </xdr:nvCxnSpPr>
      <xdr:spPr>
        <a:xfrm flipV="1">
          <a:off x="17270413" y="6341104"/>
          <a:ext cx="817562"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1689832E-DA02-4A13-B4AE-FBCFF119B51C}"/>
            </a:ext>
          </a:extLst>
        </xdr:cNvPr>
        <xdr:cNvSpPr txBox="1"/>
      </xdr:nvSpPr>
      <xdr:spPr>
        <a:xfrm>
          <a:off x="19471786" y="642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D982B2C5-E288-4E7B-955E-09181E7941A1}"/>
            </a:ext>
          </a:extLst>
        </xdr:cNvPr>
        <xdr:cNvSpPr txBox="1"/>
      </xdr:nvSpPr>
      <xdr:spPr>
        <a:xfrm>
          <a:off x="18666924" y="64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ABC2C547-1D8F-4D28-BBFD-3E07AFAE937F}"/>
            </a:ext>
          </a:extLst>
        </xdr:cNvPr>
        <xdr:cNvSpPr txBox="1"/>
      </xdr:nvSpPr>
      <xdr:spPr>
        <a:xfrm>
          <a:off x="17835074" y="64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583E8C60-D285-4D6A-8652-1A9669FED608}"/>
            </a:ext>
          </a:extLst>
        </xdr:cNvPr>
        <xdr:cNvSpPr txBox="1"/>
      </xdr:nvSpPr>
      <xdr:spPr>
        <a:xfrm>
          <a:off x="17017511" y="64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92348</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D7851A4D-9C01-4F7D-B4A3-51EEC73700FF}"/>
            </a:ext>
          </a:extLst>
        </xdr:cNvPr>
        <xdr:cNvSpPr txBox="1"/>
      </xdr:nvSpPr>
      <xdr:spPr>
        <a:xfrm>
          <a:off x="19471786" y="609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100559</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104FC47C-F6C9-4437-AD05-F757E7AD028E}"/>
            </a:ext>
          </a:extLst>
        </xdr:cNvPr>
        <xdr:cNvSpPr txBox="1"/>
      </xdr:nvSpPr>
      <xdr:spPr>
        <a:xfrm>
          <a:off x="18666924" y="61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83830</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BE9E95F1-C51F-4DDB-9EBC-6F22F3DDA986}"/>
            </a:ext>
          </a:extLst>
        </xdr:cNvPr>
        <xdr:cNvSpPr txBox="1"/>
      </xdr:nvSpPr>
      <xdr:spPr>
        <a:xfrm>
          <a:off x="17802758" y="608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95731</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65AAA525-7CDB-41C8-BD56-99706A60E98D}"/>
            </a:ext>
          </a:extLst>
        </xdr:cNvPr>
        <xdr:cNvSpPr txBox="1"/>
      </xdr:nvSpPr>
      <xdr:spPr>
        <a:xfrm>
          <a:off x="17017511" y="60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5D044EA-F33B-409E-80A0-F519AD54FBA1}"/>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1BDC1794-B698-4328-AEB8-E440D72A3C63}"/>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CE65A6B9-D14E-412C-A648-8A498E0C9D18}"/>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6BCBEEFD-56D8-45F2-AFE2-6C96243D94AD}"/>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566FB109-CC38-4098-B376-C8422D35EE8E}"/>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78AA4E48-2E6F-4A0A-B44A-7BD6FDD4033E}"/>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778E524C-3FBE-48B4-B60D-E27B0C4F121B}"/>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4BF2A1FA-4E1F-4BA3-AC1A-7948DA7BCE63}"/>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7FA590B1-3B94-47FD-99FC-38A5ADFAD156}"/>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84963D9C-E57E-4F96-81E8-D6C8BCBD2D51}"/>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CC0D1EE4-DAE5-40EE-BC36-5DDFF294A7DD}"/>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3AAF409F-5BF2-42F8-A59F-FFAE0A612537}"/>
            </a:ext>
          </a:extLst>
        </xdr:cNvPr>
        <xdr:cNvCxnSpPr/>
      </xdr:nvCxnSpPr>
      <xdr:spPr>
        <a:xfrm>
          <a:off x="11517313"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B7D75350-4CF6-4A34-B127-F41AC3D1E157}"/>
            </a:ext>
          </a:extLst>
        </xdr:cNvPr>
        <xdr:cNvSpPr txBox="1"/>
      </xdr:nvSpPr>
      <xdr:spPr>
        <a:xfrm>
          <a:off x="110929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9888CF6F-66F9-40BA-A5C6-F8D20CCFAFBC}"/>
            </a:ext>
          </a:extLst>
        </xdr:cNvPr>
        <xdr:cNvCxnSpPr/>
      </xdr:nvCxnSpPr>
      <xdr:spPr>
        <a:xfrm>
          <a:off x="11517313"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1618A125-41F9-4C37-83A5-38AF02B69E9E}"/>
            </a:ext>
          </a:extLst>
        </xdr:cNvPr>
        <xdr:cNvSpPr txBox="1"/>
      </xdr:nvSpPr>
      <xdr:spPr>
        <a:xfrm>
          <a:off x="11142829"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1FF75794-A37F-44AD-9FC6-8D171F4E8EF3}"/>
            </a:ext>
          </a:extLst>
        </xdr:cNvPr>
        <xdr:cNvCxnSpPr/>
      </xdr:nvCxnSpPr>
      <xdr:spPr>
        <a:xfrm>
          <a:off x="11517313"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7E0684C3-3FDE-4387-B81E-C280256E12BC}"/>
            </a:ext>
          </a:extLst>
        </xdr:cNvPr>
        <xdr:cNvSpPr txBox="1"/>
      </xdr:nvSpPr>
      <xdr:spPr>
        <a:xfrm>
          <a:off x="11142829"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FE845B48-6FE4-4563-AB9A-40468CBBD6E3}"/>
            </a:ext>
          </a:extLst>
        </xdr:cNvPr>
        <xdr:cNvCxnSpPr/>
      </xdr:nvCxnSpPr>
      <xdr:spPr>
        <a:xfrm>
          <a:off x="11517313"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8A7CA824-714C-4A22-8662-BCE8C003591B}"/>
            </a:ext>
          </a:extLst>
        </xdr:cNvPr>
        <xdr:cNvSpPr txBox="1"/>
      </xdr:nvSpPr>
      <xdr:spPr>
        <a:xfrm>
          <a:off x="11142829"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5E8D2DA1-B673-41A2-8E79-32D99F463122}"/>
            </a:ext>
          </a:extLst>
        </xdr:cNvPr>
        <xdr:cNvCxnSpPr/>
      </xdr:nvCxnSpPr>
      <xdr:spPr>
        <a:xfrm>
          <a:off x="11517313"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9D3D702E-53F8-4DD8-A513-9C8BB59DBD9D}"/>
            </a:ext>
          </a:extLst>
        </xdr:cNvPr>
        <xdr:cNvSpPr txBox="1"/>
      </xdr:nvSpPr>
      <xdr:spPr>
        <a:xfrm>
          <a:off x="11142829"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BD6BE95-57B4-4D6E-A1EF-F58524DA5C21}"/>
            </a:ext>
          </a:extLst>
        </xdr:cNvPr>
        <xdr:cNvCxnSpPr/>
      </xdr:nvCxnSpPr>
      <xdr:spPr>
        <a:xfrm>
          <a:off x="11517313"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D80A8CB0-2796-48FD-B7FE-22346B350EA8}"/>
            </a:ext>
          </a:extLst>
        </xdr:cNvPr>
        <xdr:cNvSpPr txBox="1"/>
      </xdr:nvSpPr>
      <xdr:spPr>
        <a:xfrm>
          <a:off x="11206949"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B7E5E48D-42A3-4E16-A82C-85C5659F6BB6}"/>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3EF8DD2E-9610-40A8-83EB-CB9F1839D582}"/>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01B02254-AB2B-4B93-B477-D0D12BA7BE3F}"/>
            </a:ext>
          </a:extLst>
        </xdr:cNvPr>
        <xdr:cNvCxnSpPr/>
      </xdr:nvCxnSpPr>
      <xdr:spPr>
        <a:xfrm flipV="1">
          <a:off x="15104427" y="9072154"/>
          <a:ext cx="0" cy="1431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214439DE-73DE-465D-83A1-0F7AC0ACD3D9}"/>
            </a:ext>
          </a:extLst>
        </xdr:cNvPr>
        <xdr:cNvSpPr txBox="1"/>
      </xdr:nvSpPr>
      <xdr:spPr>
        <a:xfrm>
          <a:off x="15143163"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79CEEDFB-15B9-4F9A-BE53-882CAD227E2C}"/>
            </a:ext>
          </a:extLst>
        </xdr:cNvPr>
        <xdr:cNvCxnSpPr/>
      </xdr:nvCxnSpPr>
      <xdr:spPr>
        <a:xfrm>
          <a:off x="15016163" y="1050335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F8029A1C-EB37-4323-AC35-E7AB6FF74659}"/>
            </a:ext>
          </a:extLst>
        </xdr:cNvPr>
        <xdr:cNvSpPr txBox="1"/>
      </xdr:nvSpPr>
      <xdr:spPr>
        <a:xfrm>
          <a:off x="15143163" y="88569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2E266165-394F-4863-B626-B51164F7C3F0}"/>
            </a:ext>
          </a:extLst>
        </xdr:cNvPr>
        <xdr:cNvCxnSpPr/>
      </xdr:nvCxnSpPr>
      <xdr:spPr>
        <a:xfrm>
          <a:off x="15016163" y="907215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5E4CA22B-3325-4634-B88B-A8E810FCC3F3}"/>
            </a:ext>
          </a:extLst>
        </xdr:cNvPr>
        <xdr:cNvSpPr txBox="1"/>
      </xdr:nvSpPr>
      <xdr:spPr>
        <a:xfrm>
          <a:off x="15143163" y="9598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FE8436D7-9EEE-4304-B063-92057002A0EB}"/>
            </a:ext>
          </a:extLst>
        </xdr:cNvPr>
        <xdr:cNvSpPr/>
      </xdr:nvSpPr>
      <xdr:spPr>
        <a:xfrm>
          <a:off x="15054263" y="973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FDD708A9-271D-46BD-95D9-10ECBEBA74EE}"/>
            </a:ext>
          </a:extLst>
        </xdr:cNvPr>
        <xdr:cNvSpPr/>
      </xdr:nvSpPr>
      <xdr:spPr>
        <a:xfrm>
          <a:off x="14273213" y="972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621727D9-BCF4-4318-A71A-E4ABA87F0982}"/>
            </a:ext>
          </a:extLst>
        </xdr:cNvPr>
        <xdr:cNvSpPr/>
      </xdr:nvSpPr>
      <xdr:spPr>
        <a:xfrm>
          <a:off x="13455650" y="971150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C695B6AA-8AAD-4B6E-BAD2-CB8DAB53C450}"/>
            </a:ext>
          </a:extLst>
        </xdr:cNvPr>
        <xdr:cNvSpPr/>
      </xdr:nvSpPr>
      <xdr:spPr>
        <a:xfrm>
          <a:off x="12638088" y="968211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F023CD13-8E94-4C64-8B12-141BEECBBDD1}"/>
            </a:ext>
          </a:extLst>
        </xdr:cNvPr>
        <xdr:cNvSpPr/>
      </xdr:nvSpPr>
      <xdr:spPr>
        <a:xfrm>
          <a:off x="11806238" y="96494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301F5D4-B59E-4A49-8127-9939D9405C14}"/>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ED41A7F-34E3-4BEC-81C3-B7856C96E85D}"/>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A28DFBA-AE15-42B3-A7FC-08F78C8F0195}"/>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99A8561-65C7-417A-8889-520C636524B4}"/>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C5D48B2-3AC2-4FAD-B63E-F24FC67A6879}"/>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648" name="楕円 647">
          <a:extLst>
            <a:ext uri="{FF2B5EF4-FFF2-40B4-BE49-F238E27FC236}">
              <a16:creationId xmlns:a16="http://schemas.microsoft.com/office/drawing/2014/main" id="{523E08DE-36F4-45CF-A8FC-8BA19DAD08ED}"/>
            </a:ext>
          </a:extLst>
        </xdr:cNvPr>
        <xdr:cNvSpPr/>
      </xdr:nvSpPr>
      <xdr:spPr>
        <a:xfrm>
          <a:off x="15054263" y="979505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30F63BC1-99D7-47D6-884B-01578E18216B}"/>
            </a:ext>
          </a:extLst>
        </xdr:cNvPr>
        <xdr:cNvSpPr txBox="1"/>
      </xdr:nvSpPr>
      <xdr:spPr>
        <a:xfrm>
          <a:off x="15143163" y="977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68399</xdr:rowOff>
    </xdr:from>
    <xdr:to>
      <xdr:col>81</xdr:col>
      <xdr:colOff>101600</xdr:colOff>
      <xdr:row>60</xdr:row>
      <xdr:rowOff>169999</xdr:rowOff>
    </xdr:to>
    <xdr:sp macro="" textlink="">
      <xdr:nvSpPr>
        <xdr:cNvPr id="650" name="楕円 649">
          <a:extLst>
            <a:ext uri="{FF2B5EF4-FFF2-40B4-BE49-F238E27FC236}">
              <a16:creationId xmlns:a16="http://schemas.microsoft.com/office/drawing/2014/main" id="{2F9ECFDC-36F0-43E4-8078-D1493306B6DE}"/>
            </a:ext>
          </a:extLst>
        </xdr:cNvPr>
        <xdr:cNvSpPr/>
      </xdr:nvSpPr>
      <xdr:spPr>
        <a:xfrm>
          <a:off x="14273213" y="979342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119199</xdr:rowOff>
    </xdr:from>
    <xdr:to>
      <xdr:col>85</xdr:col>
      <xdr:colOff>127000</xdr:colOff>
      <xdr:row>60</xdr:row>
      <xdr:rowOff>120831</xdr:rowOff>
    </xdr:to>
    <xdr:cxnSp macro="">
      <xdr:nvCxnSpPr>
        <xdr:cNvPr id="651" name="直線コネクタ 650">
          <a:extLst>
            <a:ext uri="{FF2B5EF4-FFF2-40B4-BE49-F238E27FC236}">
              <a16:creationId xmlns:a16="http://schemas.microsoft.com/office/drawing/2014/main" id="{22D11813-4E54-4D4F-A11F-87BA7BA11353}"/>
            </a:ext>
          </a:extLst>
        </xdr:cNvPr>
        <xdr:cNvCxnSpPr/>
      </xdr:nvCxnSpPr>
      <xdr:spPr>
        <a:xfrm>
          <a:off x="14324013" y="9844224"/>
          <a:ext cx="7810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27577</xdr:rowOff>
    </xdr:from>
    <xdr:to>
      <xdr:col>76</xdr:col>
      <xdr:colOff>165100</xdr:colOff>
      <xdr:row>60</xdr:row>
      <xdr:rowOff>129177</xdr:rowOff>
    </xdr:to>
    <xdr:sp macro="" textlink="">
      <xdr:nvSpPr>
        <xdr:cNvPr id="652" name="楕円 651">
          <a:extLst>
            <a:ext uri="{FF2B5EF4-FFF2-40B4-BE49-F238E27FC236}">
              <a16:creationId xmlns:a16="http://schemas.microsoft.com/office/drawing/2014/main" id="{299F86B4-6073-4DD8-8D3F-275BB8014D83}"/>
            </a:ext>
          </a:extLst>
        </xdr:cNvPr>
        <xdr:cNvSpPr/>
      </xdr:nvSpPr>
      <xdr:spPr>
        <a:xfrm>
          <a:off x="13455650" y="9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78377</xdr:rowOff>
    </xdr:from>
    <xdr:to>
      <xdr:col>81</xdr:col>
      <xdr:colOff>50800</xdr:colOff>
      <xdr:row>60</xdr:row>
      <xdr:rowOff>119199</xdr:rowOff>
    </xdr:to>
    <xdr:cxnSp macro="">
      <xdr:nvCxnSpPr>
        <xdr:cNvPr id="653" name="直線コネクタ 652">
          <a:extLst>
            <a:ext uri="{FF2B5EF4-FFF2-40B4-BE49-F238E27FC236}">
              <a16:creationId xmlns:a16="http://schemas.microsoft.com/office/drawing/2014/main" id="{7ADA04E4-F537-483F-BF42-72662F142B71}"/>
            </a:ext>
          </a:extLst>
        </xdr:cNvPr>
        <xdr:cNvCxnSpPr/>
      </xdr:nvCxnSpPr>
      <xdr:spPr>
        <a:xfrm>
          <a:off x="13506450" y="9803402"/>
          <a:ext cx="817563"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156573</xdr:rowOff>
    </xdr:from>
    <xdr:to>
      <xdr:col>72</xdr:col>
      <xdr:colOff>38100</xdr:colOff>
      <xdr:row>60</xdr:row>
      <xdr:rowOff>86723</xdr:rowOff>
    </xdr:to>
    <xdr:sp macro="" textlink="">
      <xdr:nvSpPr>
        <xdr:cNvPr id="654" name="楕円 653">
          <a:extLst>
            <a:ext uri="{FF2B5EF4-FFF2-40B4-BE49-F238E27FC236}">
              <a16:creationId xmlns:a16="http://schemas.microsoft.com/office/drawing/2014/main" id="{F52689E6-6C08-42FB-A46B-075A2227F479}"/>
            </a:ext>
          </a:extLst>
        </xdr:cNvPr>
        <xdr:cNvSpPr/>
      </xdr:nvSpPr>
      <xdr:spPr>
        <a:xfrm>
          <a:off x="12638088" y="971967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35923</xdr:rowOff>
    </xdr:from>
    <xdr:to>
      <xdr:col>76</xdr:col>
      <xdr:colOff>114300</xdr:colOff>
      <xdr:row>60</xdr:row>
      <xdr:rowOff>78377</xdr:rowOff>
    </xdr:to>
    <xdr:cxnSp macro="">
      <xdr:nvCxnSpPr>
        <xdr:cNvPr id="655" name="直線コネクタ 654">
          <a:extLst>
            <a:ext uri="{FF2B5EF4-FFF2-40B4-BE49-F238E27FC236}">
              <a16:creationId xmlns:a16="http://schemas.microsoft.com/office/drawing/2014/main" id="{23BA2B43-66A4-428E-8C98-1D6881D67F36}"/>
            </a:ext>
          </a:extLst>
        </xdr:cNvPr>
        <xdr:cNvCxnSpPr/>
      </xdr:nvCxnSpPr>
      <xdr:spPr>
        <a:xfrm>
          <a:off x="12688888" y="9760948"/>
          <a:ext cx="817562"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114119</xdr:rowOff>
    </xdr:from>
    <xdr:to>
      <xdr:col>67</xdr:col>
      <xdr:colOff>101600</xdr:colOff>
      <xdr:row>60</xdr:row>
      <xdr:rowOff>44269</xdr:rowOff>
    </xdr:to>
    <xdr:sp macro="" textlink="">
      <xdr:nvSpPr>
        <xdr:cNvPr id="656" name="楕円 655">
          <a:extLst>
            <a:ext uri="{FF2B5EF4-FFF2-40B4-BE49-F238E27FC236}">
              <a16:creationId xmlns:a16="http://schemas.microsoft.com/office/drawing/2014/main" id="{6500B55B-E382-4D61-B255-4694944D480F}"/>
            </a:ext>
          </a:extLst>
        </xdr:cNvPr>
        <xdr:cNvSpPr/>
      </xdr:nvSpPr>
      <xdr:spPr>
        <a:xfrm>
          <a:off x="11806238" y="967721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164919</xdr:rowOff>
    </xdr:from>
    <xdr:to>
      <xdr:col>71</xdr:col>
      <xdr:colOff>177800</xdr:colOff>
      <xdr:row>60</xdr:row>
      <xdr:rowOff>35923</xdr:rowOff>
    </xdr:to>
    <xdr:cxnSp macro="">
      <xdr:nvCxnSpPr>
        <xdr:cNvPr id="657" name="直線コネクタ 656">
          <a:extLst>
            <a:ext uri="{FF2B5EF4-FFF2-40B4-BE49-F238E27FC236}">
              <a16:creationId xmlns:a16="http://schemas.microsoft.com/office/drawing/2014/main" id="{4EF48232-6D5D-453E-87B2-08E7197AB7EE}"/>
            </a:ext>
          </a:extLst>
        </xdr:cNvPr>
        <xdr:cNvCxnSpPr/>
      </xdr:nvCxnSpPr>
      <xdr:spPr>
        <a:xfrm>
          <a:off x="11857038" y="9723256"/>
          <a:ext cx="831850" cy="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7E242A0E-C540-4F60-9963-B889AFD7F1F5}"/>
            </a:ext>
          </a:extLst>
        </xdr:cNvPr>
        <xdr:cNvSpPr txBox="1"/>
      </xdr:nvSpPr>
      <xdr:spPr>
        <a:xfrm>
          <a:off x="14123044" y="952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4237ACED-2DC6-4A4C-982E-3EEE1CED4E83}"/>
            </a:ext>
          </a:extLst>
        </xdr:cNvPr>
        <xdr:cNvSpPr txBox="1"/>
      </xdr:nvSpPr>
      <xdr:spPr>
        <a:xfrm>
          <a:off x="13318182" y="949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A22DD4D7-A827-46AD-91C8-8DF5C53963C5}"/>
            </a:ext>
          </a:extLst>
        </xdr:cNvPr>
        <xdr:cNvSpPr txBox="1"/>
      </xdr:nvSpPr>
      <xdr:spPr>
        <a:xfrm>
          <a:off x="12500619" y="946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857694E0-F8BF-4A01-AEC2-85B987C010EF}"/>
            </a:ext>
          </a:extLst>
        </xdr:cNvPr>
        <xdr:cNvSpPr txBox="1"/>
      </xdr:nvSpPr>
      <xdr:spPr>
        <a:xfrm>
          <a:off x="11668769"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161126</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49C4EF38-4773-472C-B9DB-4CAA0A443E93}"/>
            </a:ext>
          </a:extLst>
        </xdr:cNvPr>
        <xdr:cNvSpPr txBox="1"/>
      </xdr:nvSpPr>
      <xdr:spPr>
        <a:xfrm>
          <a:off x="14123044" y="988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120304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446A6744-72EC-4DE9-AA9F-B8D1042AEC69}"/>
            </a:ext>
          </a:extLst>
        </xdr:cNvPr>
        <xdr:cNvSpPr txBox="1"/>
      </xdr:nvSpPr>
      <xdr:spPr>
        <a:xfrm>
          <a:off x="13318182" y="984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77850</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622FF34A-9FF7-4EAC-A9BE-B7250E9B75F1}"/>
            </a:ext>
          </a:extLst>
        </xdr:cNvPr>
        <xdr:cNvSpPr txBox="1"/>
      </xdr:nvSpPr>
      <xdr:spPr>
        <a:xfrm>
          <a:off x="12500619" y="980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35396</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471BCCFE-DAF6-41FA-8577-1D97BBEDB838}"/>
            </a:ext>
          </a:extLst>
        </xdr:cNvPr>
        <xdr:cNvSpPr txBox="1"/>
      </xdr:nvSpPr>
      <xdr:spPr>
        <a:xfrm>
          <a:off x="11668769" y="976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12A04DBA-D261-440F-9305-C6D268A54E29}"/>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E11AE203-A66F-4960-B24A-C89C97DCF9E0}"/>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66E651B8-2410-4D4C-A405-D636DC06CD82}"/>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B32F698B-F1BF-4029-A3BA-1BF590B346D9}"/>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6DF95A21-6088-41B8-BD23-E21B292FCF64}"/>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84799761-195F-4DD1-9026-75736585EA40}"/>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54CE609A-5FAD-4A3D-A294-54842B984183}"/>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94984104-17B0-4B68-A5BA-F8B89D615A4D}"/>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E22459C5-C3DD-48E8-A775-47A4D738BB7D}"/>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8C2D6101-E5A0-494A-8FCC-97ED4BE37B2B}"/>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F763DFD5-3AF8-4123-806A-52401659921C}"/>
            </a:ext>
          </a:extLst>
        </xdr:cNvPr>
        <xdr:cNvCxnSpPr/>
      </xdr:nvCxnSpPr>
      <xdr:spPr>
        <a:xfrm>
          <a:off x="1691640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A6960985-EEF9-4084-839D-F4438C7EB311}"/>
            </a:ext>
          </a:extLst>
        </xdr:cNvPr>
        <xdr:cNvSpPr txBox="1"/>
      </xdr:nvSpPr>
      <xdr:spPr>
        <a:xfrm>
          <a:off x="1649208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9A1260E2-ADB4-42A0-BC71-82499FE1FE6A}"/>
            </a:ext>
          </a:extLst>
        </xdr:cNvPr>
        <xdr:cNvCxnSpPr/>
      </xdr:nvCxnSpPr>
      <xdr:spPr>
        <a:xfrm>
          <a:off x="1691640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8A1E7BAF-315A-4677-901D-82F768EBE7E6}"/>
            </a:ext>
          </a:extLst>
        </xdr:cNvPr>
        <xdr:cNvSpPr txBox="1"/>
      </xdr:nvSpPr>
      <xdr:spPr>
        <a:xfrm>
          <a:off x="16492084"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E607DB5A-4745-4743-8745-C48C5D34E69B}"/>
            </a:ext>
          </a:extLst>
        </xdr:cNvPr>
        <xdr:cNvCxnSpPr/>
      </xdr:nvCxnSpPr>
      <xdr:spPr>
        <a:xfrm>
          <a:off x="1691640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240DB71E-BF8D-4052-A218-273BAB433726}"/>
            </a:ext>
          </a:extLst>
        </xdr:cNvPr>
        <xdr:cNvSpPr txBox="1"/>
      </xdr:nvSpPr>
      <xdr:spPr>
        <a:xfrm>
          <a:off x="16492084"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1903B1DD-C3C7-41FB-908A-54B39ECFC8FF}"/>
            </a:ext>
          </a:extLst>
        </xdr:cNvPr>
        <xdr:cNvCxnSpPr/>
      </xdr:nvCxnSpPr>
      <xdr:spPr>
        <a:xfrm>
          <a:off x="1691640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5C6B3157-162C-42F1-929B-0BFC53679461}"/>
            </a:ext>
          </a:extLst>
        </xdr:cNvPr>
        <xdr:cNvSpPr txBox="1"/>
      </xdr:nvSpPr>
      <xdr:spPr>
        <a:xfrm>
          <a:off x="16492084"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8FC894E4-92AA-4BC7-B552-245A6D0E445C}"/>
            </a:ext>
          </a:extLst>
        </xdr:cNvPr>
        <xdr:cNvCxnSpPr/>
      </xdr:nvCxnSpPr>
      <xdr:spPr>
        <a:xfrm>
          <a:off x="1691640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CB548321-8CCA-4716-978E-2CA017056484}"/>
            </a:ext>
          </a:extLst>
        </xdr:cNvPr>
        <xdr:cNvSpPr txBox="1"/>
      </xdr:nvSpPr>
      <xdr:spPr>
        <a:xfrm>
          <a:off x="16492084"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F02D921B-A3CB-4A07-AC4D-886EA37D19A7}"/>
            </a:ext>
          </a:extLst>
        </xdr:cNvPr>
        <xdr:cNvCxnSpPr/>
      </xdr:nvCxnSpPr>
      <xdr:spPr>
        <a:xfrm>
          <a:off x="1691640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8FBC1408-99BB-454F-9B50-4AD7635F67D5}"/>
            </a:ext>
          </a:extLst>
        </xdr:cNvPr>
        <xdr:cNvSpPr txBox="1"/>
      </xdr:nvSpPr>
      <xdr:spPr>
        <a:xfrm>
          <a:off x="16492084"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14D687DB-C81F-42A2-98C0-125D3526B9EA}"/>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B620DD7F-A5C9-4741-9FBF-1278D143C66C}"/>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B53798C9-A70F-4380-8967-55F808A23643}"/>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28D52462-0D6D-4356-9E25-0CBE498B94E0}"/>
            </a:ext>
          </a:extLst>
        </xdr:cNvPr>
        <xdr:cNvCxnSpPr/>
      </xdr:nvCxnSpPr>
      <xdr:spPr>
        <a:xfrm flipV="1">
          <a:off x="20503514" y="9142640"/>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30944FC1-B588-4355-BA31-3D316D9DBFFE}"/>
            </a:ext>
          </a:extLst>
        </xdr:cNvPr>
        <xdr:cNvSpPr txBox="1"/>
      </xdr:nvSpPr>
      <xdr:spPr>
        <a:xfrm>
          <a:off x="20542250" y="104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27046137-6614-4FF0-A08E-8A4AE4AF60B8}"/>
            </a:ext>
          </a:extLst>
        </xdr:cNvPr>
        <xdr:cNvCxnSpPr/>
      </xdr:nvCxnSpPr>
      <xdr:spPr>
        <a:xfrm>
          <a:off x="20429538" y="1048158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BB552C80-E1F0-434E-B4CE-341291C2893B}"/>
            </a:ext>
          </a:extLst>
        </xdr:cNvPr>
        <xdr:cNvSpPr txBox="1"/>
      </xdr:nvSpPr>
      <xdr:spPr>
        <a:xfrm>
          <a:off x="20542250" y="892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597F9D02-E477-47CD-A109-2379E8CA9465}"/>
            </a:ext>
          </a:extLst>
        </xdr:cNvPr>
        <xdr:cNvCxnSpPr/>
      </xdr:nvCxnSpPr>
      <xdr:spPr>
        <a:xfrm>
          <a:off x="20429538" y="91426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77781947-336B-4A0D-9EB2-6F2BFE2A4BB9}"/>
            </a:ext>
          </a:extLst>
        </xdr:cNvPr>
        <xdr:cNvSpPr txBox="1"/>
      </xdr:nvSpPr>
      <xdr:spPr>
        <a:xfrm>
          <a:off x="20542250" y="9897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620056B5-BB72-4EC3-AC38-868EF37FF8AB}"/>
            </a:ext>
          </a:extLst>
        </xdr:cNvPr>
        <xdr:cNvSpPr/>
      </xdr:nvSpPr>
      <xdr:spPr>
        <a:xfrm>
          <a:off x="20453350" y="100457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5345E477-E251-405B-A36B-1306B176B2F2}"/>
            </a:ext>
          </a:extLst>
        </xdr:cNvPr>
        <xdr:cNvSpPr/>
      </xdr:nvSpPr>
      <xdr:spPr>
        <a:xfrm>
          <a:off x="19686588" y="1002392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1EB5428B-306A-4D6C-811A-7157FD9E4377}"/>
            </a:ext>
          </a:extLst>
        </xdr:cNvPr>
        <xdr:cNvSpPr/>
      </xdr:nvSpPr>
      <xdr:spPr>
        <a:xfrm>
          <a:off x="18854738" y="100239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324F4D5A-85E6-4A8C-B33D-94E10982AD5D}"/>
            </a:ext>
          </a:extLst>
        </xdr:cNvPr>
        <xdr:cNvSpPr/>
      </xdr:nvSpPr>
      <xdr:spPr>
        <a:xfrm>
          <a:off x="18037175" y="100239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AAA6076B-CA56-440E-93E0-4DAE582836D9}"/>
            </a:ext>
          </a:extLst>
        </xdr:cNvPr>
        <xdr:cNvSpPr/>
      </xdr:nvSpPr>
      <xdr:spPr>
        <a:xfrm>
          <a:off x="17219613" y="1003481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171E379-EB50-485F-93D1-8A45667673D7}"/>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663C71D-032F-401C-8C1C-8E338C46619C}"/>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F54203A-AC83-4409-B713-31EDDDF4D5E2}"/>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C52EDB0-2986-4A5D-B0B9-99203D31FD97}"/>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3DDB405-AD4E-452D-B006-06607D2645B8}"/>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41728</xdr:rowOff>
    </xdr:from>
    <xdr:to>
      <xdr:col>116</xdr:col>
      <xdr:colOff>114300</xdr:colOff>
      <xdr:row>62</xdr:row>
      <xdr:rowOff>143328</xdr:rowOff>
    </xdr:to>
    <xdr:sp macro="" textlink="">
      <xdr:nvSpPr>
        <xdr:cNvPr id="707" name="楕円 706">
          <a:extLst>
            <a:ext uri="{FF2B5EF4-FFF2-40B4-BE49-F238E27FC236}">
              <a16:creationId xmlns:a16="http://schemas.microsoft.com/office/drawing/2014/main" id="{8931DD58-BCB7-4B7B-977D-76B16EF6D939}"/>
            </a:ext>
          </a:extLst>
        </xdr:cNvPr>
        <xdr:cNvSpPr/>
      </xdr:nvSpPr>
      <xdr:spPr>
        <a:xfrm>
          <a:off x="20453350" y="10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20155</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356548B7-8A4A-4D96-8E31-A381F4077B69}"/>
            </a:ext>
          </a:extLst>
        </xdr:cNvPr>
        <xdr:cNvSpPr txBox="1"/>
      </xdr:nvSpPr>
      <xdr:spPr>
        <a:xfrm>
          <a:off x="20542250" y="100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41728</xdr:rowOff>
    </xdr:from>
    <xdr:to>
      <xdr:col>112</xdr:col>
      <xdr:colOff>38100</xdr:colOff>
      <xdr:row>62</xdr:row>
      <xdr:rowOff>143328</xdr:rowOff>
    </xdr:to>
    <xdr:sp macro="" textlink="">
      <xdr:nvSpPr>
        <xdr:cNvPr id="709" name="楕円 708">
          <a:extLst>
            <a:ext uri="{FF2B5EF4-FFF2-40B4-BE49-F238E27FC236}">
              <a16:creationId xmlns:a16="http://schemas.microsoft.com/office/drawing/2014/main" id="{482CE686-D7B3-43C9-8448-FEC6D4970164}"/>
            </a:ext>
          </a:extLst>
        </xdr:cNvPr>
        <xdr:cNvSpPr/>
      </xdr:nvSpPr>
      <xdr:spPr>
        <a:xfrm>
          <a:off x="19686588" y="1009060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92528</xdr:rowOff>
    </xdr:from>
    <xdr:to>
      <xdr:col>116</xdr:col>
      <xdr:colOff>63500</xdr:colOff>
      <xdr:row>62</xdr:row>
      <xdr:rowOff>92528</xdr:rowOff>
    </xdr:to>
    <xdr:cxnSp macro="">
      <xdr:nvCxnSpPr>
        <xdr:cNvPr id="710" name="直線コネクタ 709">
          <a:extLst>
            <a:ext uri="{FF2B5EF4-FFF2-40B4-BE49-F238E27FC236}">
              <a16:creationId xmlns:a16="http://schemas.microsoft.com/office/drawing/2014/main" id="{FFFFD2E0-2521-46B7-AE73-A20B85501266}"/>
            </a:ext>
          </a:extLst>
        </xdr:cNvPr>
        <xdr:cNvCxnSpPr/>
      </xdr:nvCxnSpPr>
      <xdr:spPr>
        <a:xfrm>
          <a:off x="19737388" y="10141403"/>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52615</xdr:rowOff>
    </xdr:from>
    <xdr:to>
      <xdr:col>107</xdr:col>
      <xdr:colOff>101600</xdr:colOff>
      <xdr:row>62</xdr:row>
      <xdr:rowOff>154215</xdr:rowOff>
    </xdr:to>
    <xdr:sp macro="" textlink="">
      <xdr:nvSpPr>
        <xdr:cNvPr id="711" name="楕円 710">
          <a:extLst>
            <a:ext uri="{FF2B5EF4-FFF2-40B4-BE49-F238E27FC236}">
              <a16:creationId xmlns:a16="http://schemas.microsoft.com/office/drawing/2014/main" id="{7661C568-1695-4DD3-B298-83528D9730FA}"/>
            </a:ext>
          </a:extLst>
        </xdr:cNvPr>
        <xdr:cNvSpPr/>
      </xdr:nvSpPr>
      <xdr:spPr>
        <a:xfrm>
          <a:off x="18854738" y="101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92528</xdr:rowOff>
    </xdr:from>
    <xdr:to>
      <xdr:col>111</xdr:col>
      <xdr:colOff>177800</xdr:colOff>
      <xdr:row>62</xdr:row>
      <xdr:rowOff>103415</xdr:rowOff>
    </xdr:to>
    <xdr:cxnSp macro="">
      <xdr:nvCxnSpPr>
        <xdr:cNvPr id="712" name="直線コネクタ 711">
          <a:extLst>
            <a:ext uri="{FF2B5EF4-FFF2-40B4-BE49-F238E27FC236}">
              <a16:creationId xmlns:a16="http://schemas.microsoft.com/office/drawing/2014/main" id="{C20E2846-0CD8-4B8A-A463-0C018B1F5676}"/>
            </a:ext>
          </a:extLst>
        </xdr:cNvPr>
        <xdr:cNvCxnSpPr/>
      </xdr:nvCxnSpPr>
      <xdr:spPr>
        <a:xfrm flipV="1">
          <a:off x="18905538" y="10141403"/>
          <a:ext cx="8318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52615</xdr:rowOff>
    </xdr:from>
    <xdr:to>
      <xdr:col>102</xdr:col>
      <xdr:colOff>165100</xdr:colOff>
      <xdr:row>62</xdr:row>
      <xdr:rowOff>154215</xdr:rowOff>
    </xdr:to>
    <xdr:sp macro="" textlink="">
      <xdr:nvSpPr>
        <xdr:cNvPr id="713" name="楕円 712">
          <a:extLst>
            <a:ext uri="{FF2B5EF4-FFF2-40B4-BE49-F238E27FC236}">
              <a16:creationId xmlns:a16="http://schemas.microsoft.com/office/drawing/2014/main" id="{D62400C7-E148-4AEC-961D-41A3D96BA4B3}"/>
            </a:ext>
          </a:extLst>
        </xdr:cNvPr>
        <xdr:cNvSpPr/>
      </xdr:nvSpPr>
      <xdr:spPr>
        <a:xfrm>
          <a:off x="18037175" y="101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103415</xdr:rowOff>
    </xdr:from>
    <xdr:to>
      <xdr:col>107</xdr:col>
      <xdr:colOff>50800</xdr:colOff>
      <xdr:row>62</xdr:row>
      <xdr:rowOff>103415</xdr:rowOff>
    </xdr:to>
    <xdr:cxnSp macro="">
      <xdr:nvCxnSpPr>
        <xdr:cNvPr id="714" name="直線コネクタ 713">
          <a:extLst>
            <a:ext uri="{FF2B5EF4-FFF2-40B4-BE49-F238E27FC236}">
              <a16:creationId xmlns:a16="http://schemas.microsoft.com/office/drawing/2014/main" id="{DCA72621-04A2-4AD8-8082-E1B5819F4950}"/>
            </a:ext>
          </a:extLst>
        </xdr:cNvPr>
        <xdr:cNvCxnSpPr/>
      </xdr:nvCxnSpPr>
      <xdr:spPr>
        <a:xfrm>
          <a:off x="18087975" y="1015229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52615</xdr:rowOff>
    </xdr:from>
    <xdr:to>
      <xdr:col>98</xdr:col>
      <xdr:colOff>38100</xdr:colOff>
      <xdr:row>62</xdr:row>
      <xdr:rowOff>154215</xdr:rowOff>
    </xdr:to>
    <xdr:sp macro="" textlink="">
      <xdr:nvSpPr>
        <xdr:cNvPr id="715" name="楕円 714">
          <a:extLst>
            <a:ext uri="{FF2B5EF4-FFF2-40B4-BE49-F238E27FC236}">
              <a16:creationId xmlns:a16="http://schemas.microsoft.com/office/drawing/2014/main" id="{49926574-4501-46BA-80A7-7CDD0ACB3B0D}"/>
            </a:ext>
          </a:extLst>
        </xdr:cNvPr>
        <xdr:cNvSpPr/>
      </xdr:nvSpPr>
      <xdr:spPr>
        <a:xfrm>
          <a:off x="17219613" y="1010149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103415</xdr:rowOff>
    </xdr:from>
    <xdr:to>
      <xdr:col>102</xdr:col>
      <xdr:colOff>114300</xdr:colOff>
      <xdr:row>62</xdr:row>
      <xdr:rowOff>103415</xdr:rowOff>
    </xdr:to>
    <xdr:cxnSp macro="">
      <xdr:nvCxnSpPr>
        <xdr:cNvPr id="716" name="直線コネクタ 715">
          <a:extLst>
            <a:ext uri="{FF2B5EF4-FFF2-40B4-BE49-F238E27FC236}">
              <a16:creationId xmlns:a16="http://schemas.microsoft.com/office/drawing/2014/main" id="{EC114883-95A4-4B0F-A92A-3DF396A6EEE6}"/>
            </a:ext>
          </a:extLst>
        </xdr:cNvPr>
        <xdr:cNvCxnSpPr/>
      </xdr:nvCxnSpPr>
      <xdr:spPr>
        <a:xfrm>
          <a:off x="17270413" y="1015229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EA78BDCD-AFD4-4D7E-9B38-E44F596C1A87}"/>
            </a:ext>
          </a:extLst>
        </xdr:cNvPr>
        <xdr:cNvSpPr txBox="1"/>
      </xdr:nvSpPr>
      <xdr:spPr>
        <a:xfrm>
          <a:off x="19504102" y="98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E3526B34-8513-4333-910A-CA3DB787F391}"/>
            </a:ext>
          </a:extLst>
        </xdr:cNvPr>
        <xdr:cNvSpPr txBox="1"/>
      </xdr:nvSpPr>
      <xdr:spPr>
        <a:xfrm>
          <a:off x="18684952" y="98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DA3B6C4F-4463-4C7F-BDA1-AE5D53960030}"/>
            </a:ext>
          </a:extLst>
        </xdr:cNvPr>
        <xdr:cNvSpPr txBox="1"/>
      </xdr:nvSpPr>
      <xdr:spPr>
        <a:xfrm>
          <a:off x="17867390" y="98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F7ABB10B-2BF8-4458-8F97-CD62A5C63AEA}"/>
            </a:ext>
          </a:extLst>
        </xdr:cNvPr>
        <xdr:cNvSpPr txBox="1"/>
      </xdr:nvSpPr>
      <xdr:spPr>
        <a:xfrm>
          <a:off x="17049827" y="981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134455</xdr:rowOff>
    </xdr:from>
    <xdr:ext cx="469744" cy="259045"/>
    <xdr:sp macro="" textlink="">
      <xdr:nvSpPr>
        <xdr:cNvPr id="721" name="n_1mainValue【保健センター・保健所】&#10;一人当たり面積">
          <a:extLst>
            <a:ext uri="{FF2B5EF4-FFF2-40B4-BE49-F238E27FC236}">
              <a16:creationId xmlns:a16="http://schemas.microsoft.com/office/drawing/2014/main" id="{65DDCD57-47A0-489A-BF60-C8B258975135}"/>
            </a:ext>
          </a:extLst>
        </xdr:cNvPr>
        <xdr:cNvSpPr txBox="1"/>
      </xdr:nvSpPr>
      <xdr:spPr>
        <a:xfrm>
          <a:off x="19504102" y="101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145342</xdr:rowOff>
    </xdr:from>
    <xdr:ext cx="469744" cy="259045"/>
    <xdr:sp macro="" textlink="">
      <xdr:nvSpPr>
        <xdr:cNvPr id="722" name="n_2mainValue【保健センター・保健所】&#10;一人当たり面積">
          <a:extLst>
            <a:ext uri="{FF2B5EF4-FFF2-40B4-BE49-F238E27FC236}">
              <a16:creationId xmlns:a16="http://schemas.microsoft.com/office/drawing/2014/main" id="{85458F0C-9552-4D95-BB58-273222D7B1A5}"/>
            </a:ext>
          </a:extLst>
        </xdr:cNvPr>
        <xdr:cNvSpPr txBox="1"/>
      </xdr:nvSpPr>
      <xdr:spPr>
        <a:xfrm>
          <a:off x="18684952" y="1019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145342</xdr:rowOff>
    </xdr:from>
    <xdr:ext cx="469744" cy="259045"/>
    <xdr:sp macro="" textlink="">
      <xdr:nvSpPr>
        <xdr:cNvPr id="723" name="n_3mainValue【保健センター・保健所】&#10;一人当たり面積">
          <a:extLst>
            <a:ext uri="{FF2B5EF4-FFF2-40B4-BE49-F238E27FC236}">
              <a16:creationId xmlns:a16="http://schemas.microsoft.com/office/drawing/2014/main" id="{5B18BE64-AE4F-45C6-83D1-8AFF165B871B}"/>
            </a:ext>
          </a:extLst>
        </xdr:cNvPr>
        <xdr:cNvSpPr txBox="1"/>
      </xdr:nvSpPr>
      <xdr:spPr>
        <a:xfrm>
          <a:off x="17867390" y="1019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145342</xdr:rowOff>
    </xdr:from>
    <xdr:ext cx="469744" cy="259045"/>
    <xdr:sp macro="" textlink="">
      <xdr:nvSpPr>
        <xdr:cNvPr id="724" name="n_4mainValue【保健センター・保健所】&#10;一人当たり面積">
          <a:extLst>
            <a:ext uri="{FF2B5EF4-FFF2-40B4-BE49-F238E27FC236}">
              <a16:creationId xmlns:a16="http://schemas.microsoft.com/office/drawing/2014/main" id="{809428C0-08CC-4CA4-A9E6-986F04DF964D}"/>
            </a:ext>
          </a:extLst>
        </xdr:cNvPr>
        <xdr:cNvSpPr txBox="1"/>
      </xdr:nvSpPr>
      <xdr:spPr>
        <a:xfrm>
          <a:off x="17049827" y="1019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24372CF9-B3D8-4C19-872B-A4128C5CF7E9}"/>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E1C3B0F1-62A5-4337-86D9-820AC5D85B15}"/>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AE536DB8-DF50-4DC9-A999-5732955CC59E}"/>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A48C7480-1F36-4075-A694-5E867D444D6C}"/>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EE32C43B-B6F3-47E9-9475-C1CB67E62208}"/>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4517D69-4B71-463A-BBD3-A13A8DEADA2D}"/>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FD5101A9-0B64-40B4-A04B-68C71F6FE1AB}"/>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5613EA50-7709-4139-8763-188855CEB429}"/>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F2359592-E133-4A32-A15E-2D9D878F5CDC}"/>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B47983D8-645A-4A05-8CC8-C8C25EE4D26F}"/>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870BBAA4-F3E7-4312-823D-D4D9DF07B281}"/>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1901E9CF-E246-448C-BF1E-6D4E82E927B5}"/>
            </a:ext>
          </a:extLst>
        </xdr:cNvPr>
        <xdr:cNvCxnSpPr/>
      </xdr:nvCxnSpPr>
      <xdr:spPr>
        <a:xfrm>
          <a:off x="11517313"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ABA3517-9D9A-4D8A-BFD3-7222408D9DC8}"/>
            </a:ext>
          </a:extLst>
        </xdr:cNvPr>
        <xdr:cNvSpPr txBox="1"/>
      </xdr:nvSpPr>
      <xdr:spPr>
        <a:xfrm>
          <a:off x="110929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899E92E8-B68B-4F1C-AF9F-52A1B7973381}"/>
            </a:ext>
          </a:extLst>
        </xdr:cNvPr>
        <xdr:cNvCxnSpPr/>
      </xdr:nvCxnSpPr>
      <xdr:spPr>
        <a:xfrm>
          <a:off x="11517313"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D11991B5-AB76-4000-8AFD-11AE173DA272}"/>
            </a:ext>
          </a:extLst>
        </xdr:cNvPr>
        <xdr:cNvSpPr txBox="1"/>
      </xdr:nvSpPr>
      <xdr:spPr>
        <a:xfrm>
          <a:off x="11142829"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91966820-3F6C-44EB-B47D-BE4638F289FC}"/>
            </a:ext>
          </a:extLst>
        </xdr:cNvPr>
        <xdr:cNvCxnSpPr/>
      </xdr:nvCxnSpPr>
      <xdr:spPr>
        <a:xfrm>
          <a:off x="11517313"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EA2637F-C29B-4D2A-9886-3A1E1AACBC2F}"/>
            </a:ext>
          </a:extLst>
        </xdr:cNvPr>
        <xdr:cNvSpPr txBox="1"/>
      </xdr:nvSpPr>
      <xdr:spPr>
        <a:xfrm>
          <a:off x="11142829"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A4B98056-A22B-479E-8995-17D958491A23}"/>
            </a:ext>
          </a:extLst>
        </xdr:cNvPr>
        <xdr:cNvCxnSpPr/>
      </xdr:nvCxnSpPr>
      <xdr:spPr>
        <a:xfrm>
          <a:off x="11517313"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58A8CF6-2332-4269-BAFD-1BEB0DB5877C}"/>
            </a:ext>
          </a:extLst>
        </xdr:cNvPr>
        <xdr:cNvSpPr txBox="1"/>
      </xdr:nvSpPr>
      <xdr:spPr>
        <a:xfrm>
          <a:off x="11142829"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14327757-9411-494A-ADC0-A8DC18605ED9}"/>
            </a:ext>
          </a:extLst>
        </xdr:cNvPr>
        <xdr:cNvCxnSpPr/>
      </xdr:nvCxnSpPr>
      <xdr:spPr>
        <a:xfrm>
          <a:off x="11517313"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C0582E52-F715-4029-B253-00D904FAFA2A}"/>
            </a:ext>
          </a:extLst>
        </xdr:cNvPr>
        <xdr:cNvSpPr txBox="1"/>
      </xdr:nvSpPr>
      <xdr:spPr>
        <a:xfrm>
          <a:off x="11142829"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7D808787-EC9D-41E3-BD72-9B5F9F728D23}"/>
            </a:ext>
          </a:extLst>
        </xdr:cNvPr>
        <xdr:cNvCxnSpPr/>
      </xdr:nvCxnSpPr>
      <xdr:spPr>
        <a:xfrm>
          <a:off x="11517313"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FCDFE7E3-D54A-448C-AE9F-A719A33E6967}"/>
            </a:ext>
          </a:extLst>
        </xdr:cNvPr>
        <xdr:cNvSpPr txBox="1"/>
      </xdr:nvSpPr>
      <xdr:spPr>
        <a:xfrm>
          <a:off x="11206949"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F735FEF2-A12A-4F27-840A-81DA44AE8481}"/>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CCC5D6EB-58F1-48F7-9ABB-808C721754E9}"/>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4F4B41FA-6A9F-4F30-BE54-F2FF86CEAD9B}"/>
            </a:ext>
          </a:extLst>
        </xdr:cNvPr>
        <xdr:cNvCxnSpPr/>
      </xdr:nvCxnSpPr>
      <xdr:spPr>
        <a:xfrm flipV="1">
          <a:off x="15104427" y="12684306"/>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5F3DE311-CD99-490D-9438-8DEF3902EA14}"/>
            </a:ext>
          </a:extLst>
        </xdr:cNvPr>
        <xdr:cNvSpPr txBox="1"/>
      </xdr:nvSpPr>
      <xdr:spPr>
        <a:xfrm>
          <a:off x="15143163" y="1407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C4B6D2AC-DE70-435F-A18B-DB213E604034}"/>
            </a:ext>
          </a:extLst>
        </xdr:cNvPr>
        <xdr:cNvCxnSpPr/>
      </xdr:nvCxnSpPr>
      <xdr:spPr>
        <a:xfrm>
          <a:off x="15016163" y="1406951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DF4A7052-71E8-4FE1-8A91-23B13974452C}"/>
            </a:ext>
          </a:extLst>
        </xdr:cNvPr>
        <xdr:cNvSpPr txBox="1"/>
      </xdr:nvSpPr>
      <xdr:spPr>
        <a:xfrm>
          <a:off x="15143163" y="124785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8495ADA0-300C-449C-BFB2-F6501B1CDBBC}"/>
            </a:ext>
          </a:extLst>
        </xdr:cNvPr>
        <xdr:cNvCxnSpPr/>
      </xdr:nvCxnSpPr>
      <xdr:spPr>
        <a:xfrm>
          <a:off x="15016163" y="1268430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5BFFEE00-8AAB-4E2F-B0EE-2CDF12218E0F}"/>
            </a:ext>
          </a:extLst>
        </xdr:cNvPr>
        <xdr:cNvSpPr txBox="1"/>
      </xdr:nvSpPr>
      <xdr:spPr>
        <a:xfrm>
          <a:off x="15143163" y="13408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E478FD7E-BCA0-468D-97C1-5A465D6E26E2}"/>
            </a:ext>
          </a:extLst>
        </xdr:cNvPr>
        <xdr:cNvSpPr/>
      </xdr:nvSpPr>
      <xdr:spPr>
        <a:xfrm>
          <a:off x="15054263" y="1342979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9B72B43F-FFCC-40AB-AFB6-33C6749C2AD6}"/>
            </a:ext>
          </a:extLst>
        </xdr:cNvPr>
        <xdr:cNvSpPr/>
      </xdr:nvSpPr>
      <xdr:spPr>
        <a:xfrm>
          <a:off x="14273213" y="1340693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72C9D695-D6B6-4CAD-83A5-499AE478127E}"/>
            </a:ext>
          </a:extLst>
        </xdr:cNvPr>
        <xdr:cNvSpPr/>
      </xdr:nvSpPr>
      <xdr:spPr>
        <a:xfrm>
          <a:off x="13455650" y="1343959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A4AB5D6F-8E8A-446D-A2CF-974052C5C58C}"/>
            </a:ext>
          </a:extLst>
        </xdr:cNvPr>
        <xdr:cNvSpPr/>
      </xdr:nvSpPr>
      <xdr:spPr>
        <a:xfrm>
          <a:off x="12638088" y="1343143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D02782A5-F48E-4C69-82FB-57E3DA296A89}"/>
            </a:ext>
          </a:extLst>
        </xdr:cNvPr>
        <xdr:cNvSpPr/>
      </xdr:nvSpPr>
      <xdr:spPr>
        <a:xfrm>
          <a:off x="11806238" y="134118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2DA8C04D-5C26-4AE7-BA28-E4D155DEC205}"/>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9E0BB72-10E1-404A-A3CA-7605F208A3F1}"/>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F1FA632-5279-4FD4-8B2A-DAE444933E0D}"/>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A27067CC-0D85-4B1E-A3BC-37DDEB0A0AE1}"/>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536D032-C8B2-408E-8510-41F01CBDBA9D}"/>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28121</xdr:rowOff>
    </xdr:from>
    <xdr:to>
      <xdr:col>85</xdr:col>
      <xdr:colOff>177800</xdr:colOff>
      <xdr:row>81</xdr:row>
      <xdr:rowOff>129721</xdr:rowOff>
    </xdr:to>
    <xdr:sp macro="" textlink="">
      <xdr:nvSpPr>
        <xdr:cNvPr id="766" name="楕円 765">
          <a:extLst>
            <a:ext uri="{FF2B5EF4-FFF2-40B4-BE49-F238E27FC236}">
              <a16:creationId xmlns:a16="http://schemas.microsoft.com/office/drawing/2014/main" id="{42F1B6C1-F149-4DFB-93E2-20322747C075}"/>
            </a:ext>
          </a:extLst>
        </xdr:cNvPr>
        <xdr:cNvSpPr/>
      </xdr:nvSpPr>
      <xdr:spPr>
        <a:xfrm>
          <a:off x="15054263" y="131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50998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EE297092-CB95-44B4-B04C-8E2A18758BE7}"/>
            </a:ext>
          </a:extLst>
        </xdr:cNvPr>
        <xdr:cNvSpPr txBox="1"/>
      </xdr:nvSpPr>
      <xdr:spPr>
        <a:xfrm>
          <a:off x="15143163" y="130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768" name="楕円 767">
          <a:extLst>
            <a:ext uri="{FF2B5EF4-FFF2-40B4-BE49-F238E27FC236}">
              <a16:creationId xmlns:a16="http://schemas.microsoft.com/office/drawing/2014/main" id="{5C26AD72-C0F4-40BE-B8E0-B8E07737BDFC}"/>
            </a:ext>
          </a:extLst>
        </xdr:cNvPr>
        <xdr:cNvSpPr/>
      </xdr:nvSpPr>
      <xdr:spPr>
        <a:xfrm>
          <a:off x="14273213"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78921</xdr:rowOff>
    </xdr:from>
    <xdr:to>
      <xdr:col>85</xdr:col>
      <xdr:colOff>127000</xdr:colOff>
      <xdr:row>81</xdr:row>
      <xdr:rowOff>83820</xdr:rowOff>
    </xdr:to>
    <xdr:cxnSp macro="">
      <xdr:nvCxnSpPr>
        <xdr:cNvPr id="769" name="直線コネクタ 768">
          <a:extLst>
            <a:ext uri="{FF2B5EF4-FFF2-40B4-BE49-F238E27FC236}">
              <a16:creationId xmlns:a16="http://schemas.microsoft.com/office/drawing/2014/main" id="{89B53542-5D48-488B-9202-DD711C850D1B}"/>
            </a:ext>
          </a:extLst>
        </xdr:cNvPr>
        <xdr:cNvCxnSpPr/>
      </xdr:nvCxnSpPr>
      <xdr:spPr>
        <a:xfrm flipV="1">
          <a:off x="14324013" y="13204371"/>
          <a:ext cx="7810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46082</xdr:rowOff>
    </xdr:from>
    <xdr:to>
      <xdr:col>76</xdr:col>
      <xdr:colOff>165100</xdr:colOff>
      <xdr:row>81</xdr:row>
      <xdr:rowOff>147682</xdr:rowOff>
    </xdr:to>
    <xdr:sp macro="" textlink="">
      <xdr:nvSpPr>
        <xdr:cNvPr id="770" name="楕円 769">
          <a:extLst>
            <a:ext uri="{FF2B5EF4-FFF2-40B4-BE49-F238E27FC236}">
              <a16:creationId xmlns:a16="http://schemas.microsoft.com/office/drawing/2014/main" id="{5399B857-7DC9-41A7-BCE3-69B2ED05F73B}"/>
            </a:ext>
          </a:extLst>
        </xdr:cNvPr>
        <xdr:cNvSpPr/>
      </xdr:nvSpPr>
      <xdr:spPr>
        <a:xfrm>
          <a:off x="13455650" y="131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81</xdr:row>
      <xdr:rowOff>96882</xdr:rowOff>
    </xdr:to>
    <xdr:cxnSp macro="">
      <xdr:nvCxnSpPr>
        <xdr:cNvPr id="771" name="直線コネクタ 770">
          <a:extLst>
            <a:ext uri="{FF2B5EF4-FFF2-40B4-BE49-F238E27FC236}">
              <a16:creationId xmlns:a16="http://schemas.microsoft.com/office/drawing/2014/main" id="{A64FE706-535B-45EC-A069-A9FF77C4EF8D}"/>
            </a:ext>
          </a:extLst>
        </xdr:cNvPr>
        <xdr:cNvCxnSpPr/>
      </xdr:nvCxnSpPr>
      <xdr:spPr>
        <a:xfrm flipV="1">
          <a:off x="13506450" y="13209270"/>
          <a:ext cx="817563"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72" name="楕円 771">
          <a:extLst>
            <a:ext uri="{FF2B5EF4-FFF2-40B4-BE49-F238E27FC236}">
              <a16:creationId xmlns:a16="http://schemas.microsoft.com/office/drawing/2014/main" id="{F923EF80-7D3F-4E69-A87C-5050036BC29F}"/>
            </a:ext>
          </a:extLst>
        </xdr:cNvPr>
        <xdr:cNvSpPr/>
      </xdr:nvSpPr>
      <xdr:spPr>
        <a:xfrm>
          <a:off x="12638088" y="1326950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96882</xdr:rowOff>
    </xdr:from>
    <xdr:to>
      <xdr:col>76</xdr:col>
      <xdr:colOff>114300</xdr:colOff>
      <xdr:row>82</xdr:row>
      <xdr:rowOff>23405</xdr:rowOff>
    </xdr:to>
    <xdr:cxnSp macro="">
      <xdr:nvCxnSpPr>
        <xdr:cNvPr id="773" name="直線コネクタ 772">
          <a:extLst>
            <a:ext uri="{FF2B5EF4-FFF2-40B4-BE49-F238E27FC236}">
              <a16:creationId xmlns:a16="http://schemas.microsoft.com/office/drawing/2014/main" id="{196FCBA0-B844-4EEE-B38C-AC0276AA51A7}"/>
            </a:ext>
          </a:extLst>
        </xdr:cNvPr>
        <xdr:cNvCxnSpPr/>
      </xdr:nvCxnSpPr>
      <xdr:spPr>
        <a:xfrm flipV="1">
          <a:off x="12688888" y="13222332"/>
          <a:ext cx="817562" cy="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129358</xdr:rowOff>
    </xdr:from>
    <xdr:to>
      <xdr:col>67</xdr:col>
      <xdr:colOff>101600</xdr:colOff>
      <xdr:row>82</xdr:row>
      <xdr:rowOff>59508</xdr:rowOff>
    </xdr:to>
    <xdr:sp macro="" textlink="">
      <xdr:nvSpPr>
        <xdr:cNvPr id="774" name="楕円 773">
          <a:extLst>
            <a:ext uri="{FF2B5EF4-FFF2-40B4-BE49-F238E27FC236}">
              <a16:creationId xmlns:a16="http://schemas.microsoft.com/office/drawing/2014/main" id="{BA23E29B-0800-4382-A683-B73F7B107D4E}"/>
            </a:ext>
          </a:extLst>
        </xdr:cNvPr>
        <xdr:cNvSpPr/>
      </xdr:nvSpPr>
      <xdr:spPr>
        <a:xfrm>
          <a:off x="11806238" y="1325480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8708</xdr:rowOff>
    </xdr:from>
    <xdr:to>
      <xdr:col>71</xdr:col>
      <xdr:colOff>177800</xdr:colOff>
      <xdr:row>82</xdr:row>
      <xdr:rowOff>23405</xdr:rowOff>
    </xdr:to>
    <xdr:cxnSp macro="">
      <xdr:nvCxnSpPr>
        <xdr:cNvPr id="775" name="直線コネクタ 774">
          <a:extLst>
            <a:ext uri="{FF2B5EF4-FFF2-40B4-BE49-F238E27FC236}">
              <a16:creationId xmlns:a16="http://schemas.microsoft.com/office/drawing/2014/main" id="{25B9DDF4-F5B1-4E5A-8C6F-4DE6AF397CDE}"/>
            </a:ext>
          </a:extLst>
        </xdr:cNvPr>
        <xdr:cNvCxnSpPr/>
      </xdr:nvCxnSpPr>
      <xdr:spPr>
        <a:xfrm>
          <a:off x="11857038" y="13296083"/>
          <a:ext cx="83185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a:extLst>
            <a:ext uri="{FF2B5EF4-FFF2-40B4-BE49-F238E27FC236}">
              <a16:creationId xmlns:a16="http://schemas.microsoft.com/office/drawing/2014/main" id="{E1CE6FFA-7AA6-47C7-9EF7-8C156A3134E1}"/>
            </a:ext>
          </a:extLst>
        </xdr:cNvPr>
        <xdr:cNvSpPr txBox="1"/>
      </xdr:nvSpPr>
      <xdr:spPr>
        <a:xfrm>
          <a:off x="14123044" y="1349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a:extLst>
            <a:ext uri="{FF2B5EF4-FFF2-40B4-BE49-F238E27FC236}">
              <a16:creationId xmlns:a16="http://schemas.microsoft.com/office/drawing/2014/main" id="{FF8BF9A4-479B-44AC-8A3B-B3D57FF726FB}"/>
            </a:ext>
          </a:extLst>
        </xdr:cNvPr>
        <xdr:cNvSpPr txBox="1"/>
      </xdr:nvSpPr>
      <xdr:spPr>
        <a:xfrm>
          <a:off x="13318182" y="1352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a:extLst>
            <a:ext uri="{FF2B5EF4-FFF2-40B4-BE49-F238E27FC236}">
              <a16:creationId xmlns:a16="http://schemas.microsoft.com/office/drawing/2014/main" id="{9F20504A-E1E8-47C4-B99B-A25C8C3BC6E2}"/>
            </a:ext>
          </a:extLst>
        </xdr:cNvPr>
        <xdr:cNvSpPr txBox="1"/>
      </xdr:nvSpPr>
      <xdr:spPr>
        <a:xfrm>
          <a:off x="12500619" y="1351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16F4BECB-689F-4321-B541-41CB997E65BF}"/>
            </a:ext>
          </a:extLst>
        </xdr:cNvPr>
        <xdr:cNvSpPr txBox="1"/>
      </xdr:nvSpPr>
      <xdr:spPr>
        <a:xfrm>
          <a:off x="11668769" y="1349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780" name="n_1mainValue【消防施設】&#10;有形固定資産減価償却率">
          <a:extLst>
            <a:ext uri="{FF2B5EF4-FFF2-40B4-BE49-F238E27FC236}">
              <a16:creationId xmlns:a16="http://schemas.microsoft.com/office/drawing/2014/main" id="{CF76E1E8-E715-4BF5-A5FD-C05A7F453B98}"/>
            </a:ext>
          </a:extLst>
        </xdr:cNvPr>
        <xdr:cNvSpPr txBox="1"/>
      </xdr:nvSpPr>
      <xdr:spPr>
        <a:xfrm>
          <a:off x="14123044"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781" name="n_2mainValue【消防施設】&#10;有形固定資産減価償却率">
          <a:extLst>
            <a:ext uri="{FF2B5EF4-FFF2-40B4-BE49-F238E27FC236}">
              <a16:creationId xmlns:a16="http://schemas.microsoft.com/office/drawing/2014/main" id="{4E1DBB3F-5F8B-462D-ADF5-01C5C8F80311}"/>
            </a:ext>
          </a:extLst>
        </xdr:cNvPr>
        <xdr:cNvSpPr txBox="1"/>
      </xdr:nvSpPr>
      <xdr:spPr>
        <a:xfrm>
          <a:off x="13318182" y="12965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782" name="n_3mainValue【消防施設】&#10;有形固定資産減価償却率">
          <a:extLst>
            <a:ext uri="{FF2B5EF4-FFF2-40B4-BE49-F238E27FC236}">
              <a16:creationId xmlns:a16="http://schemas.microsoft.com/office/drawing/2014/main" id="{6A198683-4712-406C-B0AD-770CD2272EE2}"/>
            </a:ext>
          </a:extLst>
        </xdr:cNvPr>
        <xdr:cNvSpPr txBox="1"/>
      </xdr:nvSpPr>
      <xdr:spPr>
        <a:xfrm>
          <a:off x="12500619" y="130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76035</xdr:rowOff>
    </xdr:from>
    <xdr:ext cx="405111" cy="259045"/>
    <xdr:sp macro="" textlink="">
      <xdr:nvSpPr>
        <xdr:cNvPr id="783" name="n_4mainValue【消防施設】&#10;有形固定資産減価償却率">
          <a:extLst>
            <a:ext uri="{FF2B5EF4-FFF2-40B4-BE49-F238E27FC236}">
              <a16:creationId xmlns:a16="http://schemas.microsoft.com/office/drawing/2014/main" id="{E69743BB-5A56-417E-ABEB-CADC61254B3B}"/>
            </a:ext>
          </a:extLst>
        </xdr:cNvPr>
        <xdr:cNvSpPr txBox="1"/>
      </xdr:nvSpPr>
      <xdr:spPr>
        <a:xfrm>
          <a:off x="11668769" y="13039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71B0F7E1-ACD1-40FB-AFC0-CAA7A4793B1F}"/>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A54FEC7F-12A9-4012-9852-28BD2A19217C}"/>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A6C90D12-DBA4-4442-BEA4-5434E974B9C8}"/>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DBA2C74E-3F24-4D0E-ACB2-15F58BC55E36}"/>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8AA058F3-A218-400B-93E0-D0BA012BB353}"/>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4DA548A5-2023-4DDB-A58B-FA3077F551A7}"/>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AA733627-F8D1-445E-8ACD-6989BD20BF43}"/>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3EAE1F93-8244-4A60-8252-A5629780008F}"/>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8DC77AD3-5337-47CC-AEF4-728AFC386914}"/>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8A6D6CBF-929E-4DDD-A9CF-CB3FDFFAAAFD}"/>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F53AB45B-9AF8-488B-8F2F-9D3ACCD7836F}"/>
            </a:ext>
          </a:extLst>
        </xdr:cNvPr>
        <xdr:cNvCxnSpPr/>
      </xdr:nvCxnSpPr>
      <xdr:spPr>
        <a:xfrm>
          <a:off x="1691640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83033F6-D14F-4558-AD35-A8E21EFAA358}"/>
            </a:ext>
          </a:extLst>
        </xdr:cNvPr>
        <xdr:cNvSpPr txBox="1"/>
      </xdr:nvSpPr>
      <xdr:spPr>
        <a:xfrm>
          <a:off x="1649208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2386AC94-8D60-43EA-BF6B-2B7D05587550}"/>
            </a:ext>
          </a:extLst>
        </xdr:cNvPr>
        <xdr:cNvCxnSpPr/>
      </xdr:nvCxnSpPr>
      <xdr:spPr>
        <a:xfrm>
          <a:off x="1691640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927F008C-347B-46C9-9655-7FA61F7372C1}"/>
            </a:ext>
          </a:extLst>
        </xdr:cNvPr>
        <xdr:cNvSpPr txBox="1"/>
      </xdr:nvSpPr>
      <xdr:spPr>
        <a:xfrm>
          <a:off x="16492084"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ABD4E0BD-224B-4CD0-BD70-B4B35121F19E}"/>
            </a:ext>
          </a:extLst>
        </xdr:cNvPr>
        <xdr:cNvCxnSpPr/>
      </xdr:nvCxnSpPr>
      <xdr:spPr>
        <a:xfrm>
          <a:off x="1691640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727BBC83-5629-467F-82B5-B3C9D7FA83BF}"/>
            </a:ext>
          </a:extLst>
        </xdr:cNvPr>
        <xdr:cNvSpPr txBox="1"/>
      </xdr:nvSpPr>
      <xdr:spPr>
        <a:xfrm>
          <a:off x="16492084"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16DD7F72-741A-49B7-97EA-AA1B377AE072}"/>
            </a:ext>
          </a:extLst>
        </xdr:cNvPr>
        <xdr:cNvCxnSpPr/>
      </xdr:nvCxnSpPr>
      <xdr:spPr>
        <a:xfrm>
          <a:off x="1691640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7C86F54C-84AD-491A-BB77-B0096A476D00}"/>
            </a:ext>
          </a:extLst>
        </xdr:cNvPr>
        <xdr:cNvSpPr txBox="1"/>
      </xdr:nvSpPr>
      <xdr:spPr>
        <a:xfrm>
          <a:off x="16492084"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F1724313-4434-4401-86AF-CA8303BD3726}"/>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FBAC800D-0A2F-4021-B571-D54271AC320D}"/>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DB9FF2D8-AF5F-4ABD-8E24-CA197C6A2866}"/>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F8073BAE-1C69-4EB0-B0A2-826010F03A87}"/>
            </a:ext>
          </a:extLst>
        </xdr:cNvPr>
        <xdr:cNvCxnSpPr/>
      </xdr:nvCxnSpPr>
      <xdr:spPr>
        <a:xfrm flipV="1">
          <a:off x="20503514" y="12851130"/>
          <a:ext cx="0" cy="1090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7E008AFD-990C-4282-A028-06EC50BE4BF7}"/>
            </a:ext>
          </a:extLst>
        </xdr:cNvPr>
        <xdr:cNvSpPr txBox="1"/>
      </xdr:nvSpPr>
      <xdr:spPr>
        <a:xfrm>
          <a:off x="20542250" y="1394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86734E11-0623-4E50-A3A7-560DA1C219BD}"/>
            </a:ext>
          </a:extLst>
        </xdr:cNvPr>
        <xdr:cNvCxnSpPr/>
      </xdr:nvCxnSpPr>
      <xdr:spPr>
        <a:xfrm>
          <a:off x="20429538" y="1394117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5A0B19E2-5E37-4C8A-BEF2-2777AB163C0B}"/>
            </a:ext>
          </a:extLst>
        </xdr:cNvPr>
        <xdr:cNvSpPr txBox="1"/>
      </xdr:nvSpPr>
      <xdr:spPr>
        <a:xfrm>
          <a:off x="20542250" y="126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3A9866FD-99DA-43CF-88D4-F50CACED30B8}"/>
            </a:ext>
          </a:extLst>
        </xdr:cNvPr>
        <xdr:cNvCxnSpPr/>
      </xdr:nvCxnSpPr>
      <xdr:spPr>
        <a:xfrm>
          <a:off x="20429538" y="128511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B5B15A61-89C0-489F-BC10-0BC7BE0F5FE4}"/>
            </a:ext>
          </a:extLst>
        </xdr:cNvPr>
        <xdr:cNvSpPr txBox="1"/>
      </xdr:nvSpPr>
      <xdr:spPr>
        <a:xfrm>
          <a:off x="20542250" y="13395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05BD7C18-9EBC-4252-AA27-FBC7D70760AF}"/>
            </a:ext>
          </a:extLst>
        </xdr:cNvPr>
        <xdr:cNvSpPr/>
      </xdr:nvSpPr>
      <xdr:spPr>
        <a:xfrm>
          <a:off x="20453350" y="1353489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4B79F75E-A06B-47F7-A20F-7707F9F49A44}"/>
            </a:ext>
          </a:extLst>
        </xdr:cNvPr>
        <xdr:cNvSpPr/>
      </xdr:nvSpPr>
      <xdr:spPr>
        <a:xfrm>
          <a:off x="19686588" y="1357604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0689D997-F64D-4762-BB73-DD5D19208338}"/>
            </a:ext>
          </a:extLst>
        </xdr:cNvPr>
        <xdr:cNvSpPr/>
      </xdr:nvSpPr>
      <xdr:spPr>
        <a:xfrm>
          <a:off x="18854738" y="135394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870D1F44-9468-4397-B3D1-530EE1F2418D}"/>
            </a:ext>
          </a:extLst>
        </xdr:cNvPr>
        <xdr:cNvSpPr/>
      </xdr:nvSpPr>
      <xdr:spPr>
        <a:xfrm>
          <a:off x="18037175" y="1352118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A27E4B4A-3BDE-44BE-9291-31BDE88F5DB1}"/>
            </a:ext>
          </a:extLst>
        </xdr:cNvPr>
        <xdr:cNvSpPr/>
      </xdr:nvSpPr>
      <xdr:spPr>
        <a:xfrm>
          <a:off x="17219613" y="1353947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B9A1CC3-6F2F-4B48-8ECB-DF4682EEB8B4}"/>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AE01ACD-F5F4-444B-BCC1-5A2EAAD5FDD6}"/>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B9B343A-FD7A-47F6-AF65-49D3B6A44EF4}"/>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BDAB52C-5E60-4030-96BD-14DC8C04AE12}"/>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C3770FBD-4DBC-4A99-89CD-1217E2BD8DAD}"/>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821" name="楕円 820">
          <a:extLst>
            <a:ext uri="{FF2B5EF4-FFF2-40B4-BE49-F238E27FC236}">
              <a16:creationId xmlns:a16="http://schemas.microsoft.com/office/drawing/2014/main" id="{07EB90C8-B678-48A0-9FC4-77428F96FB90}"/>
            </a:ext>
          </a:extLst>
        </xdr:cNvPr>
        <xdr:cNvSpPr/>
      </xdr:nvSpPr>
      <xdr:spPr>
        <a:xfrm>
          <a:off x="20453350" y="1372654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822" name="【消防施設】&#10;一人当たり面積該当値テキスト">
          <a:extLst>
            <a:ext uri="{FF2B5EF4-FFF2-40B4-BE49-F238E27FC236}">
              <a16:creationId xmlns:a16="http://schemas.microsoft.com/office/drawing/2014/main" id="{89B54DD4-516B-4922-B107-6430DDF40BF5}"/>
            </a:ext>
          </a:extLst>
        </xdr:cNvPr>
        <xdr:cNvSpPr txBox="1"/>
      </xdr:nvSpPr>
      <xdr:spPr>
        <a:xfrm>
          <a:off x="20542250" y="1370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23" name="楕円 822">
          <a:extLst>
            <a:ext uri="{FF2B5EF4-FFF2-40B4-BE49-F238E27FC236}">
              <a16:creationId xmlns:a16="http://schemas.microsoft.com/office/drawing/2014/main" id="{D7E8B702-5BB4-4596-BA78-022417DFAAA1}"/>
            </a:ext>
          </a:extLst>
        </xdr:cNvPr>
        <xdr:cNvSpPr/>
      </xdr:nvSpPr>
      <xdr:spPr>
        <a:xfrm>
          <a:off x="19686588" y="1371739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166115</xdr:rowOff>
    </xdr:to>
    <xdr:cxnSp macro="">
      <xdr:nvCxnSpPr>
        <xdr:cNvPr id="824" name="直線コネクタ 823">
          <a:extLst>
            <a:ext uri="{FF2B5EF4-FFF2-40B4-BE49-F238E27FC236}">
              <a16:creationId xmlns:a16="http://schemas.microsoft.com/office/drawing/2014/main" id="{66FF16FB-833F-428A-80D1-B46C76518CA4}"/>
            </a:ext>
          </a:extLst>
        </xdr:cNvPr>
        <xdr:cNvCxnSpPr/>
      </xdr:nvCxnSpPr>
      <xdr:spPr>
        <a:xfrm>
          <a:off x="19737388" y="13768197"/>
          <a:ext cx="766762"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825" name="楕円 824">
          <a:extLst>
            <a:ext uri="{FF2B5EF4-FFF2-40B4-BE49-F238E27FC236}">
              <a16:creationId xmlns:a16="http://schemas.microsoft.com/office/drawing/2014/main" id="{ED6FD2CE-4FBD-4672-8D71-C98DE9080A5D}"/>
            </a:ext>
          </a:extLst>
        </xdr:cNvPr>
        <xdr:cNvSpPr/>
      </xdr:nvSpPr>
      <xdr:spPr>
        <a:xfrm>
          <a:off x="18854738" y="1372196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161544</xdr:rowOff>
    </xdr:to>
    <xdr:cxnSp macro="">
      <xdr:nvCxnSpPr>
        <xdr:cNvPr id="826" name="直線コネクタ 825">
          <a:extLst>
            <a:ext uri="{FF2B5EF4-FFF2-40B4-BE49-F238E27FC236}">
              <a16:creationId xmlns:a16="http://schemas.microsoft.com/office/drawing/2014/main" id="{5FC21C37-F3C8-4245-BB8C-B97CDC61B5B7}"/>
            </a:ext>
          </a:extLst>
        </xdr:cNvPr>
        <xdr:cNvCxnSpPr/>
      </xdr:nvCxnSpPr>
      <xdr:spPr>
        <a:xfrm flipV="1">
          <a:off x="18905538" y="13768197"/>
          <a:ext cx="8318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827" name="楕円 826">
          <a:extLst>
            <a:ext uri="{FF2B5EF4-FFF2-40B4-BE49-F238E27FC236}">
              <a16:creationId xmlns:a16="http://schemas.microsoft.com/office/drawing/2014/main" id="{DC9E2B50-AE09-4A49-B2FF-C7520F99EAF1}"/>
            </a:ext>
          </a:extLst>
        </xdr:cNvPr>
        <xdr:cNvSpPr/>
      </xdr:nvSpPr>
      <xdr:spPr>
        <a:xfrm>
          <a:off x="18037175" y="137356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85</xdr:row>
      <xdr:rowOff>3811</xdr:rowOff>
    </xdr:to>
    <xdr:cxnSp macro="">
      <xdr:nvCxnSpPr>
        <xdr:cNvPr id="828" name="直線コネクタ 827">
          <a:extLst>
            <a:ext uri="{FF2B5EF4-FFF2-40B4-BE49-F238E27FC236}">
              <a16:creationId xmlns:a16="http://schemas.microsoft.com/office/drawing/2014/main" id="{4F805165-B476-47A9-80F7-D01093881B5E}"/>
            </a:ext>
          </a:extLst>
        </xdr:cNvPr>
        <xdr:cNvCxnSpPr/>
      </xdr:nvCxnSpPr>
      <xdr:spPr>
        <a:xfrm flipV="1">
          <a:off x="18087975" y="13772769"/>
          <a:ext cx="817563"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29" name="楕円 828">
          <a:extLst>
            <a:ext uri="{FF2B5EF4-FFF2-40B4-BE49-F238E27FC236}">
              <a16:creationId xmlns:a16="http://schemas.microsoft.com/office/drawing/2014/main" id="{BBD3CB26-8614-43FC-8D66-69AE7DCF87BE}"/>
            </a:ext>
          </a:extLst>
        </xdr:cNvPr>
        <xdr:cNvSpPr/>
      </xdr:nvSpPr>
      <xdr:spPr>
        <a:xfrm>
          <a:off x="17219613" y="1371739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85</xdr:row>
      <xdr:rowOff>3811</xdr:rowOff>
    </xdr:to>
    <xdr:cxnSp macro="">
      <xdr:nvCxnSpPr>
        <xdr:cNvPr id="830" name="直線コネクタ 829">
          <a:extLst>
            <a:ext uri="{FF2B5EF4-FFF2-40B4-BE49-F238E27FC236}">
              <a16:creationId xmlns:a16="http://schemas.microsoft.com/office/drawing/2014/main" id="{987CD33D-D9FA-4709-A7CF-12A0C4FC74C1}"/>
            </a:ext>
          </a:extLst>
        </xdr:cNvPr>
        <xdr:cNvCxnSpPr/>
      </xdr:nvCxnSpPr>
      <xdr:spPr>
        <a:xfrm>
          <a:off x="17270413" y="13768197"/>
          <a:ext cx="817562"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a:extLst>
            <a:ext uri="{FF2B5EF4-FFF2-40B4-BE49-F238E27FC236}">
              <a16:creationId xmlns:a16="http://schemas.microsoft.com/office/drawing/2014/main" id="{82E15060-BCAF-4939-AB99-E3C6CED85D6D}"/>
            </a:ext>
          </a:extLst>
        </xdr:cNvPr>
        <xdr:cNvSpPr txBox="1"/>
      </xdr:nvSpPr>
      <xdr:spPr>
        <a:xfrm>
          <a:off x="19504102" y="133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4A9ACF26-71CA-44F7-95BC-420E1B4BA1E0}"/>
            </a:ext>
          </a:extLst>
        </xdr:cNvPr>
        <xdr:cNvSpPr txBox="1"/>
      </xdr:nvSpPr>
      <xdr:spPr>
        <a:xfrm>
          <a:off x="18684952"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609B1431-FC25-40B2-A0AF-AC3F884A88F0}"/>
            </a:ext>
          </a:extLst>
        </xdr:cNvPr>
        <xdr:cNvSpPr txBox="1"/>
      </xdr:nvSpPr>
      <xdr:spPr>
        <a:xfrm>
          <a:off x="17867390" y="133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2F45C053-1949-4373-B649-D14DC98EF440}"/>
            </a:ext>
          </a:extLst>
        </xdr:cNvPr>
        <xdr:cNvSpPr txBox="1"/>
      </xdr:nvSpPr>
      <xdr:spPr>
        <a:xfrm>
          <a:off x="17049827"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35" name="n_1mainValue【消防施設】&#10;一人当たり面積">
          <a:extLst>
            <a:ext uri="{FF2B5EF4-FFF2-40B4-BE49-F238E27FC236}">
              <a16:creationId xmlns:a16="http://schemas.microsoft.com/office/drawing/2014/main" id="{17BE0451-12C7-4DD0-9A64-6D18F83A97CF}"/>
            </a:ext>
          </a:extLst>
        </xdr:cNvPr>
        <xdr:cNvSpPr txBox="1"/>
      </xdr:nvSpPr>
      <xdr:spPr>
        <a:xfrm>
          <a:off x="19504102" y="1380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836" name="n_2mainValue【消防施設】&#10;一人当たり面積">
          <a:extLst>
            <a:ext uri="{FF2B5EF4-FFF2-40B4-BE49-F238E27FC236}">
              <a16:creationId xmlns:a16="http://schemas.microsoft.com/office/drawing/2014/main" id="{3AC2C96A-3E5C-4615-88B4-A938EF4F59E3}"/>
            </a:ext>
          </a:extLst>
        </xdr:cNvPr>
        <xdr:cNvSpPr txBox="1"/>
      </xdr:nvSpPr>
      <xdr:spPr>
        <a:xfrm>
          <a:off x="18684952" y="1380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837" name="n_3mainValue【消防施設】&#10;一人当たり面積">
          <a:extLst>
            <a:ext uri="{FF2B5EF4-FFF2-40B4-BE49-F238E27FC236}">
              <a16:creationId xmlns:a16="http://schemas.microsoft.com/office/drawing/2014/main" id="{4F1F4AD6-E114-424B-A7BA-317D0821C964}"/>
            </a:ext>
          </a:extLst>
        </xdr:cNvPr>
        <xdr:cNvSpPr txBox="1"/>
      </xdr:nvSpPr>
      <xdr:spPr>
        <a:xfrm>
          <a:off x="17867390" y="138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838" name="n_4mainValue【消防施設】&#10;一人当たり面積">
          <a:extLst>
            <a:ext uri="{FF2B5EF4-FFF2-40B4-BE49-F238E27FC236}">
              <a16:creationId xmlns:a16="http://schemas.microsoft.com/office/drawing/2014/main" id="{86F9E793-2C0E-4F79-B07E-0C395A32B110}"/>
            </a:ext>
          </a:extLst>
        </xdr:cNvPr>
        <xdr:cNvSpPr txBox="1"/>
      </xdr:nvSpPr>
      <xdr:spPr>
        <a:xfrm>
          <a:off x="17049827" y="1380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C62A069D-3F92-4105-9FC7-AD5C7A9A831A}"/>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32C1AABF-EA4E-4D75-BB9F-2877346ACE41}"/>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6CB764E-DAFC-45F2-8605-55714531F493}"/>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9D8E311-696D-4905-BB22-94FCA6E0EC41}"/>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8E164647-1F2E-4E1A-8866-E658BBAA470E}"/>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3680B46C-4CAC-4689-9D95-BB50F8063515}"/>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F1474595-8B12-4C9D-8819-A8AE8279C606}"/>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2AF27D0B-6781-4A14-8B79-0E5CD97A7777}"/>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37E0D93C-CA17-4710-B3EC-52EB891AF88C}"/>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3FDB08E8-0FAA-4BB4-9E5C-9B0A63245B1E}"/>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F607690B-A839-467F-9B93-A54A07D135BD}"/>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DA76B35E-04E9-4BE8-BC92-9A8DF2A4A9AA}"/>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F45D9244-3B3F-45A7-A13C-FF96F0EF5EBA}"/>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6C724868-F51E-46D3-B8FF-1EB9A4E85DEA}"/>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F39D7C71-D6E1-49D7-884C-7F40F3B90A09}"/>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9B31DDF1-524D-4E3A-9F99-79900B5211B6}"/>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EE35ACCD-E88B-42C1-9522-9E7124A5EF33}"/>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F62117D9-9F9C-40F5-9FB3-D5838BDF5225}"/>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B75F01E2-44D9-41E6-9A44-859A62836E16}"/>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D743D026-F597-4BC1-970D-2224CCFE8BD7}"/>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3936AEEF-C4C1-488C-AB75-E89547E63E4C}"/>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634D501A-120A-4BC4-A192-F1CE098D543C}"/>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E8446FB4-BCE5-4A15-A47D-9DD58B2B3B63}"/>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A6D630CE-BDBF-4245-93FA-AD8A10A5957E}"/>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7E7041A1-93FA-446F-B279-EE14BBDA456C}"/>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E8772F9C-23A9-4E45-8276-E77971BF0845}"/>
            </a:ext>
          </a:extLst>
        </xdr:cNvPr>
        <xdr:cNvCxnSpPr/>
      </xdr:nvCxnSpPr>
      <xdr:spPr>
        <a:xfrm flipV="1">
          <a:off x="15104427" y="1634108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57BC9AD4-C79E-4059-987C-C0E68917A30E}"/>
            </a:ext>
          </a:extLst>
        </xdr:cNvPr>
        <xdr:cNvSpPr txBox="1"/>
      </xdr:nvSpPr>
      <xdr:spPr>
        <a:xfrm>
          <a:off x="15143163" y="1786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1D747F54-AB04-409B-A135-53837387714E}"/>
            </a:ext>
          </a:extLst>
        </xdr:cNvPr>
        <xdr:cNvCxnSpPr/>
      </xdr:nvCxnSpPr>
      <xdr:spPr>
        <a:xfrm>
          <a:off x="15016163" y="178645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41CDE58A-6000-4854-B4DD-350E18AB41C7}"/>
            </a:ext>
          </a:extLst>
        </xdr:cNvPr>
        <xdr:cNvSpPr txBox="1"/>
      </xdr:nvSpPr>
      <xdr:spPr>
        <a:xfrm>
          <a:off x="15143163" y="16116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958E515D-9B69-45B0-807F-9868082926E5}"/>
            </a:ext>
          </a:extLst>
        </xdr:cNvPr>
        <xdr:cNvCxnSpPr/>
      </xdr:nvCxnSpPr>
      <xdr:spPr>
        <a:xfrm>
          <a:off x="15016163" y="163410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a:extLst>
            <a:ext uri="{FF2B5EF4-FFF2-40B4-BE49-F238E27FC236}">
              <a16:creationId xmlns:a16="http://schemas.microsoft.com/office/drawing/2014/main" id="{C2B4491F-02E1-4D7A-8E84-B25C08739C24}"/>
            </a:ext>
          </a:extLst>
        </xdr:cNvPr>
        <xdr:cNvSpPr txBox="1"/>
      </xdr:nvSpPr>
      <xdr:spPr>
        <a:xfrm>
          <a:off x="15143163" y="16982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0FCA840C-BB09-4F1F-9D49-5F7AFD75CBE5}"/>
            </a:ext>
          </a:extLst>
        </xdr:cNvPr>
        <xdr:cNvSpPr/>
      </xdr:nvSpPr>
      <xdr:spPr>
        <a:xfrm>
          <a:off x="15054263" y="1700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68383577-65EB-4C4D-8756-77EABC063F64}"/>
            </a:ext>
          </a:extLst>
        </xdr:cNvPr>
        <xdr:cNvSpPr/>
      </xdr:nvSpPr>
      <xdr:spPr>
        <a:xfrm>
          <a:off x="14273213" y="1701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F1636975-CB0C-4C6E-B7F8-CF9DEF397289}"/>
            </a:ext>
          </a:extLst>
        </xdr:cNvPr>
        <xdr:cNvSpPr/>
      </xdr:nvSpPr>
      <xdr:spPr>
        <a:xfrm>
          <a:off x="13455650" y="1706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86613D32-9EBB-48CD-B739-9D0B42B9C6CC}"/>
            </a:ext>
          </a:extLst>
        </xdr:cNvPr>
        <xdr:cNvSpPr/>
      </xdr:nvSpPr>
      <xdr:spPr>
        <a:xfrm>
          <a:off x="12638088" y="1712304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42E07EF3-049A-4483-A96E-3AB35FE06410}"/>
            </a:ext>
          </a:extLst>
        </xdr:cNvPr>
        <xdr:cNvSpPr/>
      </xdr:nvSpPr>
      <xdr:spPr>
        <a:xfrm>
          <a:off x="11806238" y="1712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9F09E71-BD5E-47BC-98AA-45B202036450}"/>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789C64C-2C45-47EC-9EB3-369AA87E9B81}"/>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80D656F-761A-4A58-A450-BC7DCDE8EF67}"/>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7A4D023-CA69-4AAE-B697-8266462C9DD6}"/>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A51CE33-EDD4-4729-A382-02D8CADF1AA5}"/>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31931</xdr:rowOff>
    </xdr:from>
    <xdr:to>
      <xdr:col>85</xdr:col>
      <xdr:colOff>177800</xdr:colOff>
      <xdr:row>102</xdr:row>
      <xdr:rowOff>133531</xdr:rowOff>
    </xdr:to>
    <xdr:sp macro="" textlink="">
      <xdr:nvSpPr>
        <xdr:cNvPr id="880" name="楕円 879">
          <a:extLst>
            <a:ext uri="{FF2B5EF4-FFF2-40B4-BE49-F238E27FC236}">
              <a16:creationId xmlns:a16="http://schemas.microsoft.com/office/drawing/2014/main" id="{5B12957D-13CD-4C4D-8656-57227578ABC3}"/>
            </a:ext>
          </a:extLst>
        </xdr:cNvPr>
        <xdr:cNvSpPr/>
      </xdr:nvSpPr>
      <xdr:spPr>
        <a:xfrm>
          <a:off x="15054263" y="166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54808</xdr:rowOff>
    </xdr:from>
    <xdr:ext cx="405111" cy="259045"/>
    <xdr:sp macro="" textlink="">
      <xdr:nvSpPr>
        <xdr:cNvPr id="881" name="【庁舎】&#10;有形固定資産減価償却率該当値テキスト">
          <a:extLst>
            <a:ext uri="{FF2B5EF4-FFF2-40B4-BE49-F238E27FC236}">
              <a16:creationId xmlns:a16="http://schemas.microsoft.com/office/drawing/2014/main" id="{AE1E4569-5A90-44FE-B8FB-6F914ABD89ED}"/>
            </a:ext>
          </a:extLst>
        </xdr:cNvPr>
        <xdr:cNvSpPr txBox="1"/>
      </xdr:nvSpPr>
      <xdr:spPr>
        <a:xfrm>
          <a:off x="15143163" y="1651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xdr:rowOff>
    </xdr:from>
    <xdr:to>
      <xdr:col>81</xdr:col>
      <xdr:colOff>101600</xdr:colOff>
      <xdr:row>102</xdr:row>
      <xdr:rowOff>102507</xdr:rowOff>
    </xdr:to>
    <xdr:sp macro="" textlink="">
      <xdr:nvSpPr>
        <xdr:cNvPr id="882" name="楕円 881">
          <a:extLst>
            <a:ext uri="{FF2B5EF4-FFF2-40B4-BE49-F238E27FC236}">
              <a16:creationId xmlns:a16="http://schemas.microsoft.com/office/drawing/2014/main" id="{A46943C1-D022-4512-9B30-B58B6592C312}"/>
            </a:ext>
          </a:extLst>
        </xdr:cNvPr>
        <xdr:cNvSpPr/>
      </xdr:nvSpPr>
      <xdr:spPr>
        <a:xfrm>
          <a:off x="14273213" y="1663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51707</xdr:rowOff>
    </xdr:from>
    <xdr:to>
      <xdr:col>85</xdr:col>
      <xdr:colOff>127000</xdr:colOff>
      <xdr:row>102</xdr:row>
      <xdr:rowOff>82731</xdr:rowOff>
    </xdr:to>
    <xdr:cxnSp macro="">
      <xdr:nvCxnSpPr>
        <xdr:cNvPr id="883" name="直線コネクタ 882">
          <a:extLst>
            <a:ext uri="{FF2B5EF4-FFF2-40B4-BE49-F238E27FC236}">
              <a16:creationId xmlns:a16="http://schemas.microsoft.com/office/drawing/2014/main" id="{40E730B2-DD5F-4F43-A830-F1864A96D288}"/>
            </a:ext>
          </a:extLst>
        </xdr:cNvPr>
        <xdr:cNvCxnSpPr/>
      </xdr:nvCxnSpPr>
      <xdr:spPr>
        <a:xfrm>
          <a:off x="14324013" y="16682357"/>
          <a:ext cx="7810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884" name="楕円 883">
          <a:extLst>
            <a:ext uri="{FF2B5EF4-FFF2-40B4-BE49-F238E27FC236}">
              <a16:creationId xmlns:a16="http://schemas.microsoft.com/office/drawing/2014/main" id="{FDA1CA9D-8F75-4BF1-8958-E87B91DEEF85}"/>
            </a:ext>
          </a:extLst>
        </xdr:cNvPr>
        <xdr:cNvSpPr/>
      </xdr:nvSpPr>
      <xdr:spPr>
        <a:xfrm>
          <a:off x="13455650" y="165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xdr:rowOff>
    </xdr:from>
    <xdr:to>
      <xdr:col>81</xdr:col>
      <xdr:colOff>50800</xdr:colOff>
      <xdr:row>102</xdr:row>
      <xdr:rowOff>51707</xdr:rowOff>
    </xdr:to>
    <xdr:cxnSp macro="">
      <xdr:nvCxnSpPr>
        <xdr:cNvPr id="885" name="直線コネクタ 884">
          <a:extLst>
            <a:ext uri="{FF2B5EF4-FFF2-40B4-BE49-F238E27FC236}">
              <a16:creationId xmlns:a16="http://schemas.microsoft.com/office/drawing/2014/main" id="{367B77EA-1933-4901-85D9-254958942D6F}"/>
            </a:ext>
          </a:extLst>
        </xdr:cNvPr>
        <xdr:cNvCxnSpPr/>
      </xdr:nvCxnSpPr>
      <xdr:spPr>
        <a:xfrm>
          <a:off x="13506450" y="16631738"/>
          <a:ext cx="817563"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69487</xdr:rowOff>
    </xdr:from>
    <xdr:to>
      <xdr:col>72</xdr:col>
      <xdr:colOff>38100</xdr:colOff>
      <xdr:row>101</xdr:row>
      <xdr:rowOff>171087</xdr:rowOff>
    </xdr:to>
    <xdr:sp macro="" textlink="">
      <xdr:nvSpPr>
        <xdr:cNvPr id="886" name="楕円 885">
          <a:extLst>
            <a:ext uri="{FF2B5EF4-FFF2-40B4-BE49-F238E27FC236}">
              <a16:creationId xmlns:a16="http://schemas.microsoft.com/office/drawing/2014/main" id="{A775E617-5BD5-45F4-8F8B-4DF5CAE7B902}"/>
            </a:ext>
          </a:extLst>
        </xdr:cNvPr>
        <xdr:cNvSpPr/>
      </xdr:nvSpPr>
      <xdr:spPr>
        <a:xfrm>
          <a:off x="12638088" y="1652868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120287</xdr:rowOff>
    </xdr:from>
    <xdr:to>
      <xdr:col>76</xdr:col>
      <xdr:colOff>114300</xdr:colOff>
      <xdr:row>102</xdr:row>
      <xdr:rowOff>1088</xdr:rowOff>
    </xdr:to>
    <xdr:cxnSp macro="">
      <xdr:nvCxnSpPr>
        <xdr:cNvPr id="887" name="直線コネクタ 886">
          <a:extLst>
            <a:ext uri="{FF2B5EF4-FFF2-40B4-BE49-F238E27FC236}">
              <a16:creationId xmlns:a16="http://schemas.microsoft.com/office/drawing/2014/main" id="{6416CC83-8E9B-4285-BE9B-3F95882BA6EA}"/>
            </a:ext>
          </a:extLst>
        </xdr:cNvPr>
        <xdr:cNvCxnSpPr/>
      </xdr:nvCxnSpPr>
      <xdr:spPr>
        <a:xfrm>
          <a:off x="12688888" y="16579487"/>
          <a:ext cx="817562"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22134</xdr:rowOff>
    </xdr:from>
    <xdr:to>
      <xdr:col>67</xdr:col>
      <xdr:colOff>101600</xdr:colOff>
      <xdr:row>101</xdr:row>
      <xdr:rowOff>123734</xdr:rowOff>
    </xdr:to>
    <xdr:sp macro="" textlink="">
      <xdr:nvSpPr>
        <xdr:cNvPr id="888" name="楕円 887">
          <a:extLst>
            <a:ext uri="{FF2B5EF4-FFF2-40B4-BE49-F238E27FC236}">
              <a16:creationId xmlns:a16="http://schemas.microsoft.com/office/drawing/2014/main" id="{A5E07AC8-2304-418C-AB35-E5FBDB91E9A9}"/>
            </a:ext>
          </a:extLst>
        </xdr:cNvPr>
        <xdr:cNvSpPr/>
      </xdr:nvSpPr>
      <xdr:spPr>
        <a:xfrm>
          <a:off x="11806238" y="164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72934</xdr:rowOff>
    </xdr:from>
    <xdr:to>
      <xdr:col>71</xdr:col>
      <xdr:colOff>177800</xdr:colOff>
      <xdr:row>101</xdr:row>
      <xdr:rowOff>120287</xdr:rowOff>
    </xdr:to>
    <xdr:cxnSp macro="">
      <xdr:nvCxnSpPr>
        <xdr:cNvPr id="889" name="直線コネクタ 888">
          <a:extLst>
            <a:ext uri="{FF2B5EF4-FFF2-40B4-BE49-F238E27FC236}">
              <a16:creationId xmlns:a16="http://schemas.microsoft.com/office/drawing/2014/main" id="{48CA2124-57A8-4C14-9ED7-F5F7759D060E}"/>
            </a:ext>
          </a:extLst>
        </xdr:cNvPr>
        <xdr:cNvCxnSpPr/>
      </xdr:nvCxnSpPr>
      <xdr:spPr>
        <a:xfrm>
          <a:off x="11857038" y="16532134"/>
          <a:ext cx="8318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0" name="n_1aveValue【庁舎】&#10;有形固定資産減価償却率">
          <a:extLst>
            <a:ext uri="{FF2B5EF4-FFF2-40B4-BE49-F238E27FC236}">
              <a16:creationId xmlns:a16="http://schemas.microsoft.com/office/drawing/2014/main" id="{AD0CBB53-B4AD-431A-81D7-93685E711CCE}"/>
            </a:ext>
          </a:extLst>
        </xdr:cNvPr>
        <xdr:cNvSpPr txBox="1"/>
      </xdr:nvSpPr>
      <xdr:spPr>
        <a:xfrm>
          <a:off x="14123044" y="17104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a:extLst>
            <a:ext uri="{FF2B5EF4-FFF2-40B4-BE49-F238E27FC236}">
              <a16:creationId xmlns:a16="http://schemas.microsoft.com/office/drawing/2014/main" id="{84C19716-895D-4678-A182-1A398FA5786D}"/>
            </a:ext>
          </a:extLst>
        </xdr:cNvPr>
        <xdr:cNvSpPr txBox="1"/>
      </xdr:nvSpPr>
      <xdr:spPr>
        <a:xfrm>
          <a:off x="13318182" y="1715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a:extLst>
            <a:ext uri="{FF2B5EF4-FFF2-40B4-BE49-F238E27FC236}">
              <a16:creationId xmlns:a16="http://schemas.microsoft.com/office/drawing/2014/main" id="{77577D7D-695B-48DE-90C8-C8F2118E6473}"/>
            </a:ext>
          </a:extLst>
        </xdr:cNvPr>
        <xdr:cNvSpPr txBox="1"/>
      </xdr:nvSpPr>
      <xdr:spPr>
        <a:xfrm>
          <a:off x="12500619" y="1721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a:extLst>
            <a:ext uri="{FF2B5EF4-FFF2-40B4-BE49-F238E27FC236}">
              <a16:creationId xmlns:a16="http://schemas.microsoft.com/office/drawing/2014/main" id="{EFFA605C-4C7E-4E59-AC13-38515A7D4A24}"/>
            </a:ext>
          </a:extLst>
        </xdr:cNvPr>
        <xdr:cNvSpPr txBox="1"/>
      </xdr:nvSpPr>
      <xdr:spPr>
        <a:xfrm>
          <a:off x="11668769" y="1722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119034</xdr:rowOff>
    </xdr:from>
    <xdr:ext cx="405111" cy="259045"/>
    <xdr:sp macro="" textlink="">
      <xdr:nvSpPr>
        <xdr:cNvPr id="894" name="n_1mainValue【庁舎】&#10;有形固定資産減価償却率">
          <a:extLst>
            <a:ext uri="{FF2B5EF4-FFF2-40B4-BE49-F238E27FC236}">
              <a16:creationId xmlns:a16="http://schemas.microsoft.com/office/drawing/2014/main" id="{59A4F021-9C76-43E9-B0A8-3706A3FCEBCC}"/>
            </a:ext>
          </a:extLst>
        </xdr:cNvPr>
        <xdr:cNvSpPr txBox="1"/>
      </xdr:nvSpPr>
      <xdr:spPr>
        <a:xfrm>
          <a:off x="14123044" y="1640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895" name="n_2mainValue【庁舎】&#10;有形固定資産減価償却率">
          <a:extLst>
            <a:ext uri="{FF2B5EF4-FFF2-40B4-BE49-F238E27FC236}">
              <a16:creationId xmlns:a16="http://schemas.microsoft.com/office/drawing/2014/main" id="{BA8FF2A8-C87D-47EE-A6BB-1898A6185453}"/>
            </a:ext>
          </a:extLst>
        </xdr:cNvPr>
        <xdr:cNvSpPr txBox="1"/>
      </xdr:nvSpPr>
      <xdr:spPr>
        <a:xfrm>
          <a:off x="13318182" y="163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16164</xdr:rowOff>
    </xdr:from>
    <xdr:ext cx="405111" cy="259045"/>
    <xdr:sp macro="" textlink="">
      <xdr:nvSpPr>
        <xdr:cNvPr id="896" name="n_3mainValue【庁舎】&#10;有形固定資産減価償却率">
          <a:extLst>
            <a:ext uri="{FF2B5EF4-FFF2-40B4-BE49-F238E27FC236}">
              <a16:creationId xmlns:a16="http://schemas.microsoft.com/office/drawing/2014/main" id="{2AE71AA5-9AEE-4E89-ADF7-AE2044325E6A}"/>
            </a:ext>
          </a:extLst>
        </xdr:cNvPr>
        <xdr:cNvSpPr txBox="1"/>
      </xdr:nvSpPr>
      <xdr:spPr>
        <a:xfrm>
          <a:off x="12500619" y="1630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140261</xdr:rowOff>
    </xdr:from>
    <xdr:ext cx="405111" cy="259045"/>
    <xdr:sp macro="" textlink="">
      <xdr:nvSpPr>
        <xdr:cNvPr id="897" name="n_4mainValue【庁舎】&#10;有形固定資産減価償却率">
          <a:extLst>
            <a:ext uri="{FF2B5EF4-FFF2-40B4-BE49-F238E27FC236}">
              <a16:creationId xmlns:a16="http://schemas.microsoft.com/office/drawing/2014/main" id="{070FDFEC-0CC8-4A6A-A0BD-11AF2C532D2E}"/>
            </a:ext>
          </a:extLst>
        </xdr:cNvPr>
        <xdr:cNvSpPr txBox="1"/>
      </xdr:nvSpPr>
      <xdr:spPr>
        <a:xfrm>
          <a:off x="11668769" y="1625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E5DDB820-6681-49FE-BA85-5D19D1369779}"/>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2041F41-F165-40D0-98A6-57E6B7484D7C}"/>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CCEC30DA-BE50-4358-B483-E3938A537732}"/>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7967E91B-6C07-4EBB-9B6D-7C6B7AC115FC}"/>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F2C20EC-68E6-4DB4-AE1C-5ACCB3B899CB}"/>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397A1C7D-5E16-4066-BC1D-20A23820EAD0}"/>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624CA8E2-900F-4F2D-BF48-5C1983BDF0AE}"/>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A60959A9-B6D3-4726-8C93-0A99AF256F7A}"/>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E2786478-C0E6-422D-84C0-C82D73496FD9}"/>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447AF9E5-598D-4D9E-B4A4-778C936B6F55}"/>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49D3F13E-D0C3-413D-B4C0-CBDE884ECCD6}"/>
            </a:ext>
          </a:extLst>
        </xdr:cNvPr>
        <xdr:cNvCxnSpPr/>
      </xdr:nvCxnSpPr>
      <xdr:spPr>
        <a:xfrm>
          <a:off x="16916400" y="179070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211A0D29-A4C0-4C54-A17D-A0FED632DD12}"/>
            </a:ext>
          </a:extLst>
        </xdr:cNvPr>
        <xdr:cNvSpPr txBox="1"/>
      </xdr:nvSpPr>
      <xdr:spPr>
        <a:xfrm>
          <a:off x="16492084"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D6A5A6CB-BEA5-4B75-B839-4EC0C6FBCBE0}"/>
            </a:ext>
          </a:extLst>
        </xdr:cNvPr>
        <xdr:cNvCxnSpPr/>
      </xdr:nvCxnSpPr>
      <xdr:spPr>
        <a:xfrm>
          <a:off x="16916400" y="17621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809A2791-4381-4C90-8D60-A7CA6E56DE51}"/>
            </a:ext>
          </a:extLst>
        </xdr:cNvPr>
        <xdr:cNvSpPr txBox="1"/>
      </xdr:nvSpPr>
      <xdr:spPr>
        <a:xfrm>
          <a:off x="16492084"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94E975BD-71A5-4C3B-B4FC-1726A0563E4F}"/>
            </a:ext>
          </a:extLst>
        </xdr:cNvPr>
        <xdr:cNvCxnSpPr/>
      </xdr:nvCxnSpPr>
      <xdr:spPr>
        <a:xfrm>
          <a:off x="16916400" y="17335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F7FFBB09-D65A-4AC1-A2FE-49BE700C5100}"/>
            </a:ext>
          </a:extLst>
        </xdr:cNvPr>
        <xdr:cNvSpPr txBox="1"/>
      </xdr:nvSpPr>
      <xdr:spPr>
        <a:xfrm>
          <a:off x="16492084"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3A4F8B3C-AAE3-42B7-8D04-985353614A3F}"/>
            </a:ext>
          </a:extLst>
        </xdr:cNvPr>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4877046B-DFF2-441C-9E14-5E22138CB1F5}"/>
            </a:ext>
          </a:extLst>
        </xdr:cNvPr>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CD4280FC-AD60-481D-BCB9-15F365024487}"/>
            </a:ext>
          </a:extLst>
        </xdr:cNvPr>
        <xdr:cNvCxnSpPr/>
      </xdr:nvCxnSpPr>
      <xdr:spPr>
        <a:xfrm>
          <a:off x="16916400" y="167640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ABF9E88B-03FB-4815-9C28-4211B8EBBD03}"/>
            </a:ext>
          </a:extLst>
        </xdr:cNvPr>
        <xdr:cNvSpPr txBox="1"/>
      </xdr:nvSpPr>
      <xdr:spPr>
        <a:xfrm>
          <a:off x="16492084"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F03D5CA6-1A84-4A26-99C3-CBD93B877FB0}"/>
            </a:ext>
          </a:extLst>
        </xdr:cNvPr>
        <xdr:cNvCxnSpPr/>
      </xdr:nvCxnSpPr>
      <xdr:spPr>
        <a:xfrm>
          <a:off x="16916400" y="1647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608AEDF9-0290-468A-A866-AAD5B40D589E}"/>
            </a:ext>
          </a:extLst>
        </xdr:cNvPr>
        <xdr:cNvSpPr txBox="1"/>
      </xdr:nvSpPr>
      <xdr:spPr>
        <a:xfrm>
          <a:off x="16492084"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4F6FB370-F310-44AC-9EAD-EC82344D3408}"/>
            </a:ext>
          </a:extLst>
        </xdr:cNvPr>
        <xdr:cNvCxnSpPr/>
      </xdr:nvCxnSpPr>
      <xdr:spPr>
        <a:xfrm>
          <a:off x="16916400" y="161925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795E416A-DB17-4545-A1A8-E42D099DB5C9}"/>
            </a:ext>
          </a:extLst>
        </xdr:cNvPr>
        <xdr:cNvSpPr txBox="1"/>
      </xdr:nvSpPr>
      <xdr:spPr>
        <a:xfrm>
          <a:off x="16492084"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FFE67EB8-BF2A-4F92-89A0-CA3CAC9082A4}"/>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4C75472A-6438-4742-A55A-9C9D426A16EC}"/>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B3CE38EA-267D-4DC2-9A8A-0CA56BF077CA}"/>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EADA2978-92C4-4092-AFFB-91BF61F07B3D}"/>
            </a:ext>
          </a:extLst>
        </xdr:cNvPr>
        <xdr:cNvCxnSpPr/>
      </xdr:nvCxnSpPr>
      <xdr:spPr>
        <a:xfrm flipV="1">
          <a:off x="20503514" y="1630680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3194981E-7DEE-4EC3-A4A8-A019A7BCC0F8}"/>
            </a:ext>
          </a:extLst>
        </xdr:cNvPr>
        <xdr:cNvSpPr txBox="1"/>
      </xdr:nvSpPr>
      <xdr:spPr>
        <a:xfrm>
          <a:off x="20542250" y="177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A926CAED-377F-48A6-B68D-9E9D2BD252FE}"/>
            </a:ext>
          </a:extLst>
        </xdr:cNvPr>
        <xdr:cNvCxnSpPr/>
      </xdr:nvCxnSpPr>
      <xdr:spPr>
        <a:xfrm>
          <a:off x="20429538" y="1771554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CE92DC6E-6B35-4A4B-89AB-2D5A66650DDA}"/>
            </a:ext>
          </a:extLst>
        </xdr:cNvPr>
        <xdr:cNvSpPr txBox="1"/>
      </xdr:nvSpPr>
      <xdr:spPr>
        <a:xfrm>
          <a:off x="20542250" y="1608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34CB2642-D0DF-43FD-B43C-57D74C273CE2}"/>
            </a:ext>
          </a:extLst>
        </xdr:cNvPr>
        <xdr:cNvCxnSpPr/>
      </xdr:nvCxnSpPr>
      <xdr:spPr>
        <a:xfrm>
          <a:off x="20429538" y="163068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a:extLst>
            <a:ext uri="{FF2B5EF4-FFF2-40B4-BE49-F238E27FC236}">
              <a16:creationId xmlns:a16="http://schemas.microsoft.com/office/drawing/2014/main" id="{8854C227-EEEE-4BDF-A6B2-6CDDF24202CA}"/>
            </a:ext>
          </a:extLst>
        </xdr:cNvPr>
        <xdr:cNvSpPr txBox="1"/>
      </xdr:nvSpPr>
      <xdr:spPr>
        <a:xfrm>
          <a:off x="20542250" y="17188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3C33442A-AA90-40C2-B0B2-A98936F1C2D0}"/>
            </a:ext>
          </a:extLst>
        </xdr:cNvPr>
        <xdr:cNvSpPr/>
      </xdr:nvSpPr>
      <xdr:spPr>
        <a:xfrm>
          <a:off x="20453350" y="172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EC3FD009-9523-4B82-AA77-7D30332E5574}"/>
            </a:ext>
          </a:extLst>
        </xdr:cNvPr>
        <xdr:cNvSpPr/>
      </xdr:nvSpPr>
      <xdr:spPr>
        <a:xfrm>
          <a:off x="19686588" y="1723898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B48FCFED-0253-410B-8DB9-EF645876BCC7}"/>
            </a:ext>
          </a:extLst>
        </xdr:cNvPr>
        <xdr:cNvSpPr/>
      </xdr:nvSpPr>
      <xdr:spPr>
        <a:xfrm>
          <a:off x="18854738" y="172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3B0D0573-DFDA-4881-B7CD-6B0F16F56984}"/>
            </a:ext>
          </a:extLst>
        </xdr:cNvPr>
        <xdr:cNvSpPr/>
      </xdr:nvSpPr>
      <xdr:spPr>
        <a:xfrm>
          <a:off x="18037175" y="1724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5ABACD3A-1178-490F-9C06-FF5B48923235}"/>
            </a:ext>
          </a:extLst>
        </xdr:cNvPr>
        <xdr:cNvSpPr/>
      </xdr:nvSpPr>
      <xdr:spPr>
        <a:xfrm>
          <a:off x="17219613" y="1725898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83E7954-2387-4551-B3CC-CE3FB3CFAEEE}"/>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DF2C777-0D76-4785-BAE1-1785B4E378B8}"/>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8A618064-6C15-4CF5-B154-C5F2153D18BD}"/>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94D586F9-BE9B-4FB3-B16D-D1E53BC8F405}"/>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1736FB1E-FF0E-4EB9-A406-86B0964A6288}"/>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151130</xdr:rowOff>
    </xdr:from>
    <xdr:to>
      <xdr:col>116</xdr:col>
      <xdr:colOff>114300</xdr:colOff>
      <xdr:row>105</xdr:row>
      <xdr:rowOff>81280</xdr:rowOff>
    </xdr:to>
    <xdr:sp macro="" textlink="">
      <xdr:nvSpPr>
        <xdr:cNvPr id="941" name="楕円 940">
          <a:extLst>
            <a:ext uri="{FF2B5EF4-FFF2-40B4-BE49-F238E27FC236}">
              <a16:creationId xmlns:a16="http://schemas.microsoft.com/office/drawing/2014/main" id="{2C9DB156-EFF4-45B4-9CB4-87BD4B09DFB7}"/>
            </a:ext>
          </a:extLst>
        </xdr:cNvPr>
        <xdr:cNvSpPr/>
      </xdr:nvSpPr>
      <xdr:spPr>
        <a:xfrm>
          <a:off x="2045335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2557</xdr:rowOff>
    </xdr:from>
    <xdr:ext cx="469744" cy="259045"/>
    <xdr:sp macro="" textlink="">
      <xdr:nvSpPr>
        <xdr:cNvPr id="942" name="【庁舎】&#10;一人当たり面積該当値テキスト">
          <a:extLst>
            <a:ext uri="{FF2B5EF4-FFF2-40B4-BE49-F238E27FC236}">
              <a16:creationId xmlns:a16="http://schemas.microsoft.com/office/drawing/2014/main" id="{469AD5E3-F1FA-4F43-B0BB-2F45445FB3BE}"/>
            </a:ext>
          </a:extLst>
        </xdr:cNvPr>
        <xdr:cNvSpPr txBox="1"/>
      </xdr:nvSpPr>
      <xdr:spPr>
        <a:xfrm>
          <a:off x="20542250" y="1697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113982</xdr:rowOff>
    </xdr:from>
    <xdr:to>
      <xdr:col>112</xdr:col>
      <xdr:colOff>38100</xdr:colOff>
      <xdr:row>105</xdr:row>
      <xdr:rowOff>44132</xdr:rowOff>
    </xdr:to>
    <xdr:sp macro="" textlink="">
      <xdr:nvSpPr>
        <xdr:cNvPr id="943" name="楕円 942">
          <a:extLst>
            <a:ext uri="{FF2B5EF4-FFF2-40B4-BE49-F238E27FC236}">
              <a16:creationId xmlns:a16="http://schemas.microsoft.com/office/drawing/2014/main" id="{CD01C0A9-D0C2-487D-B92B-10A194420372}"/>
            </a:ext>
          </a:extLst>
        </xdr:cNvPr>
        <xdr:cNvSpPr/>
      </xdr:nvSpPr>
      <xdr:spPr>
        <a:xfrm>
          <a:off x="19686588" y="1708753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164782</xdr:rowOff>
    </xdr:from>
    <xdr:to>
      <xdr:col>116</xdr:col>
      <xdr:colOff>63500</xdr:colOff>
      <xdr:row>105</xdr:row>
      <xdr:rowOff>30480</xdr:rowOff>
    </xdr:to>
    <xdr:cxnSp macro="">
      <xdr:nvCxnSpPr>
        <xdr:cNvPr id="944" name="直線コネクタ 943">
          <a:extLst>
            <a:ext uri="{FF2B5EF4-FFF2-40B4-BE49-F238E27FC236}">
              <a16:creationId xmlns:a16="http://schemas.microsoft.com/office/drawing/2014/main" id="{3B4F08C3-2876-4084-95E7-FBD805A2C493}"/>
            </a:ext>
          </a:extLst>
        </xdr:cNvPr>
        <xdr:cNvCxnSpPr/>
      </xdr:nvCxnSpPr>
      <xdr:spPr>
        <a:xfrm>
          <a:off x="19737388" y="17138332"/>
          <a:ext cx="766762"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119698</xdr:rowOff>
    </xdr:from>
    <xdr:to>
      <xdr:col>107</xdr:col>
      <xdr:colOff>101600</xdr:colOff>
      <xdr:row>105</xdr:row>
      <xdr:rowOff>49848</xdr:rowOff>
    </xdr:to>
    <xdr:sp macro="" textlink="">
      <xdr:nvSpPr>
        <xdr:cNvPr id="945" name="楕円 944">
          <a:extLst>
            <a:ext uri="{FF2B5EF4-FFF2-40B4-BE49-F238E27FC236}">
              <a16:creationId xmlns:a16="http://schemas.microsoft.com/office/drawing/2014/main" id="{BFF23760-2784-4AAD-AE97-8D1BD631F8D3}"/>
            </a:ext>
          </a:extLst>
        </xdr:cNvPr>
        <xdr:cNvSpPr/>
      </xdr:nvSpPr>
      <xdr:spPr>
        <a:xfrm>
          <a:off x="18854738" y="17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164782</xdr:rowOff>
    </xdr:from>
    <xdr:to>
      <xdr:col>111</xdr:col>
      <xdr:colOff>177800</xdr:colOff>
      <xdr:row>104</xdr:row>
      <xdr:rowOff>170498</xdr:rowOff>
    </xdr:to>
    <xdr:cxnSp macro="">
      <xdr:nvCxnSpPr>
        <xdr:cNvPr id="946" name="直線コネクタ 945">
          <a:extLst>
            <a:ext uri="{FF2B5EF4-FFF2-40B4-BE49-F238E27FC236}">
              <a16:creationId xmlns:a16="http://schemas.microsoft.com/office/drawing/2014/main" id="{47400D66-EB11-4983-91E6-5F4299BC18DA}"/>
            </a:ext>
          </a:extLst>
        </xdr:cNvPr>
        <xdr:cNvCxnSpPr/>
      </xdr:nvCxnSpPr>
      <xdr:spPr>
        <a:xfrm flipV="1">
          <a:off x="18905538" y="17138332"/>
          <a:ext cx="8318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128270</xdr:rowOff>
    </xdr:from>
    <xdr:to>
      <xdr:col>102</xdr:col>
      <xdr:colOff>165100</xdr:colOff>
      <xdr:row>105</xdr:row>
      <xdr:rowOff>58420</xdr:rowOff>
    </xdr:to>
    <xdr:sp macro="" textlink="">
      <xdr:nvSpPr>
        <xdr:cNvPr id="947" name="楕円 946">
          <a:extLst>
            <a:ext uri="{FF2B5EF4-FFF2-40B4-BE49-F238E27FC236}">
              <a16:creationId xmlns:a16="http://schemas.microsoft.com/office/drawing/2014/main" id="{8A5DD6EC-ADD0-4760-9EF7-E87F8F8642A1}"/>
            </a:ext>
          </a:extLst>
        </xdr:cNvPr>
        <xdr:cNvSpPr/>
      </xdr:nvSpPr>
      <xdr:spPr>
        <a:xfrm>
          <a:off x="18037175"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170498</xdr:rowOff>
    </xdr:from>
    <xdr:to>
      <xdr:col>107</xdr:col>
      <xdr:colOff>50800</xdr:colOff>
      <xdr:row>105</xdr:row>
      <xdr:rowOff>7620</xdr:rowOff>
    </xdr:to>
    <xdr:cxnSp macro="">
      <xdr:nvCxnSpPr>
        <xdr:cNvPr id="948" name="直線コネクタ 947">
          <a:extLst>
            <a:ext uri="{FF2B5EF4-FFF2-40B4-BE49-F238E27FC236}">
              <a16:creationId xmlns:a16="http://schemas.microsoft.com/office/drawing/2014/main" id="{4C703E69-D150-41CF-B3F9-7AD0E093658E}"/>
            </a:ext>
          </a:extLst>
        </xdr:cNvPr>
        <xdr:cNvCxnSpPr/>
      </xdr:nvCxnSpPr>
      <xdr:spPr>
        <a:xfrm flipV="1">
          <a:off x="18087975" y="17144048"/>
          <a:ext cx="817563"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133986</xdr:rowOff>
    </xdr:from>
    <xdr:to>
      <xdr:col>98</xdr:col>
      <xdr:colOff>38100</xdr:colOff>
      <xdr:row>105</xdr:row>
      <xdr:rowOff>64136</xdr:rowOff>
    </xdr:to>
    <xdr:sp macro="" textlink="">
      <xdr:nvSpPr>
        <xdr:cNvPr id="949" name="楕円 948">
          <a:extLst>
            <a:ext uri="{FF2B5EF4-FFF2-40B4-BE49-F238E27FC236}">
              <a16:creationId xmlns:a16="http://schemas.microsoft.com/office/drawing/2014/main" id="{78FD12C9-C047-4DC1-826E-E258820C17CE}"/>
            </a:ext>
          </a:extLst>
        </xdr:cNvPr>
        <xdr:cNvSpPr/>
      </xdr:nvSpPr>
      <xdr:spPr>
        <a:xfrm>
          <a:off x="17219613" y="1710753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xdr:rowOff>
    </xdr:from>
    <xdr:to>
      <xdr:col>102</xdr:col>
      <xdr:colOff>114300</xdr:colOff>
      <xdr:row>105</xdr:row>
      <xdr:rowOff>13336</xdr:rowOff>
    </xdr:to>
    <xdr:cxnSp macro="">
      <xdr:nvCxnSpPr>
        <xdr:cNvPr id="950" name="直線コネクタ 949">
          <a:extLst>
            <a:ext uri="{FF2B5EF4-FFF2-40B4-BE49-F238E27FC236}">
              <a16:creationId xmlns:a16="http://schemas.microsoft.com/office/drawing/2014/main" id="{C577FB7B-57E2-44B7-AE35-5450EDD8A53D}"/>
            </a:ext>
          </a:extLst>
        </xdr:cNvPr>
        <xdr:cNvCxnSpPr/>
      </xdr:nvCxnSpPr>
      <xdr:spPr>
        <a:xfrm flipV="1">
          <a:off x="17270413" y="17152620"/>
          <a:ext cx="817562"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a:extLst>
            <a:ext uri="{FF2B5EF4-FFF2-40B4-BE49-F238E27FC236}">
              <a16:creationId xmlns:a16="http://schemas.microsoft.com/office/drawing/2014/main" id="{D641A3FB-0D8D-4757-903A-5A57124DC18F}"/>
            </a:ext>
          </a:extLst>
        </xdr:cNvPr>
        <xdr:cNvSpPr txBox="1"/>
      </xdr:nvSpPr>
      <xdr:spPr>
        <a:xfrm>
          <a:off x="19504102" y="173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2" name="n_2aveValue【庁舎】&#10;一人当たり面積">
          <a:extLst>
            <a:ext uri="{FF2B5EF4-FFF2-40B4-BE49-F238E27FC236}">
              <a16:creationId xmlns:a16="http://schemas.microsoft.com/office/drawing/2014/main" id="{CB5A7251-7723-43C5-8663-D8A53033CBFC}"/>
            </a:ext>
          </a:extLst>
        </xdr:cNvPr>
        <xdr:cNvSpPr txBox="1"/>
      </xdr:nvSpPr>
      <xdr:spPr>
        <a:xfrm>
          <a:off x="18684952" y="1730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3" name="n_3aveValue【庁舎】&#10;一人当たり面積">
          <a:extLst>
            <a:ext uri="{FF2B5EF4-FFF2-40B4-BE49-F238E27FC236}">
              <a16:creationId xmlns:a16="http://schemas.microsoft.com/office/drawing/2014/main" id="{5496F206-8738-4D43-AF62-69B799096457}"/>
            </a:ext>
          </a:extLst>
        </xdr:cNvPr>
        <xdr:cNvSpPr txBox="1"/>
      </xdr:nvSpPr>
      <xdr:spPr>
        <a:xfrm>
          <a:off x="17867390" y="1734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a:extLst>
            <a:ext uri="{FF2B5EF4-FFF2-40B4-BE49-F238E27FC236}">
              <a16:creationId xmlns:a16="http://schemas.microsoft.com/office/drawing/2014/main" id="{2C94B2F0-024C-4083-8064-880F6E5EC5EC}"/>
            </a:ext>
          </a:extLst>
        </xdr:cNvPr>
        <xdr:cNvSpPr txBox="1"/>
      </xdr:nvSpPr>
      <xdr:spPr>
        <a:xfrm>
          <a:off x="17049827" y="1735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60659</xdr:rowOff>
    </xdr:from>
    <xdr:ext cx="469744" cy="259045"/>
    <xdr:sp macro="" textlink="">
      <xdr:nvSpPr>
        <xdr:cNvPr id="955" name="n_1mainValue【庁舎】&#10;一人当たり面積">
          <a:extLst>
            <a:ext uri="{FF2B5EF4-FFF2-40B4-BE49-F238E27FC236}">
              <a16:creationId xmlns:a16="http://schemas.microsoft.com/office/drawing/2014/main" id="{B90A8DAF-919F-4EA2-908B-B5B5B06895C2}"/>
            </a:ext>
          </a:extLst>
        </xdr:cNvPr>
        <xdr:cNvSpPr txBox="1"/>
      </xdr:nvSpPr>
      <xdr:spPr>
        <a:xfrm>
          <a:off x="19504102" y="1686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66375</xdr:rowOff>
    </xdr:from>
    <xdr:ext cx="469744" cy="259045"/>
    <xdr:sp macro="" textlink="">
      <xdr:nvSpPr>
        <xdr:cNvPr id="956" name="n_2mainValue【庁舎】&#10;一人当たり面積">
          <a:extLst>
            <a:ext uri="{FF2B5EF4-FFF2-40B4-BE49-F238E27FC236}">
              <a16:creationId xmlns:a16="http://schemas.microsoft.com/office/drawing/2014/main" id="{53AFEF00-6667-413F-B8A5-E96C05EA96CC}"/>
            </a:ext>
          </a:extLst>
        </xdr:cNvPr>
        <xdr:cNvSpPr txBox="1"/>
      </xdr:nvSpPr>
      <xdr:spPr>
        <a:xfrm>
          <a:off x="18684952" y="1686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74947</xdr:rowOff>
    </xdr:from>
    <xdr:ext cx="469744" cy="259045"/>
    <xdr:sp macro="" textlink="">
      <xdr:nvSpPr>
        <xdr:cNvPr id="957" name="n_3mainValue【庁舎】&#10;一人当たり面積">
          <a:extLst>
            <a:ext uri="{FF2B5EF4-FFF2-40B4-BE49-F238E27FC236}">
              <a16:creationId xmlns:a16="http://schemas.microsoft.com/office/drawing/2014/main" id="{54C64065-244E-4E26-8BDD-D8F417C8CD01}"/>
            </a:ext>
          </a:extLst>
        </xdr:cNvPr>
        <xdr:cNvSpPr txBox="1"/>
      </xdr:nvSpPr>
      <xdr:spPr>
        <a:xfrm>
          <a:off x="17867390"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80663</xdr:rowOff>
    </xdr:from>
    <xdr:ext cx="469744" cy="259045"/>
    <xdr:sp macro="" textlink="">
      <xdr:nvSpPr>
        <xdr:cNvPr id="958" name="n_4mainValue【庁舎】&#10;一人当たり面積">
          <a:extLst>
            <a:ext uri="{FF2B5EF4-FFF2-40B4-BE49-F238E27FC236}">
              <a16:creationId xmlns:a16="http://schemas.microsoft.com/office/drawing/2014/main" id="{1966E905-349C-466E-B9E1-E287BA81D214}"/>
            </a:ext>
          </a:extLst>
        </xdr:cNvPr>
        <xdr:cNvSpPr txBox="1"/>
      </xdr:nvSpPr>
      <xdr:spPr>
        <a:xfrm>
          <a:off x="17049827" y="1688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EA81844D-7FA5-4B63-99F1-53CFDDEDF53F}"/>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317D2073-FB39-4B5D-947D-1852575CD9B3}"/>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48581B2E-D61D-4E1E-B925-8211A208A43C}"/>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図書館においては、旧図書館を歴史図書館とし、平成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に完成した新発田駅前複合施設内に図書館機能を移設したため減価償却率が低く、一人当たり面積が広くなっている。体育館・プールにおいては、当市最大の体育施設であるカルチャーセンターが大規模な改修をしていないことから減価償却率が高くなっているとともに、大規模な体育施設が少ないことから一人当たり面積も狭くなっている。市民会館においては、当市唯一の市民文化会館の大規模改修</a:t>
          </a:r>
          <a:r>
            <a:rPr kumimoji="1" lang="ja-JP" altLang="en-US" sz="1200" b="0" i="0" baseline="0">
              <a:solidFill>
                <a:schemeClr val="dk1"/>
              </a:solidFill>
              <a:effectLst/>
              <a:latin typeface="+mn-lt"/>
              <a:ea typeface="+mn-ea"/>
              <a:cs typeface="+mn-cs"/>
            </a:rPr>
            <a:t>が完了したことにより</a:t>
          </a:r>
          <a:r>
            <a:rPr kumimoji="1" lang="ja-JP" altLang="ja-JP" sz="1200" b="0" i="0" baseline="0">
              <a:solidFill>
                <a:schemeClr val="dk1"/>
              </a:solidFill>
              <a:effectLst/>
              <a:latin typeface="+mn-lt"/>
              <a:ea typeface="+mn-ea"/>
              <a:cs typeface="+mn-cs"/>
            </a:rPr>
            <a:t>減価償却率が</a:t>
          </a:r>
          <a:r>
            <a:rPr kumimoji="1" lang="ja-JP" altLang="en-US" sz="1200" b="0" i="0" baseline="0">
              <a:solidFill>
                <a:schemeClr val="dk1"/>
              </a:solidFill>
              <a:effectLst/>
              <a:latin typeface="+mn-lt"/>
              <a:ea typeface="+mn-ea"/>
              <a:cs typeface="+mn-cs"/>
            </a:rPr>
            <a:t>低く</a:t>
          </a:r>
          <a:r>
            <a:rPr kumimoji="1" lang="ja-JP" altLang="ja-JP" sz="1200" b="0" i="0" baseline="0">
              <a:solidFill>
                <a:schemeClr val="dk1"/>
              </a:solidFill>
              <a:effectLst/>
              <a:latin typeface="+mn-lt"/>
              <a:ea typeface="+mn-ea"/>
              <a:cs typeface="+mn-cs"/>
            </a:rPr>
            <a:t>なっている</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庁舎においては、平成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年度に市役所本庁舎建設工事が完了したことにより有形固定資産減価償却率が低くなっている。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当市は公共施設等総合管理計画において、平成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年度以降</a:t>
          </a:r>
          <a:r>
            <a:rPr kumimoji="1" lang="en-US" altLang="ja-JP" sz="1200" b="0" i="0" baseline="0">
              <a:solidFill>
                <a:schemeClr val="dk1"/>
              </a:solidFill>
              <a:effectLst/>
              <a:latin typeface="+mn-lt"/>
              <a:ea typeface="+mn-ea"/>
              <a:cs typeface="+mn-cs"/>
            </a:rPr>
            <a:t>30</a:t>
          </a:r>
          <a:r>
            <a:rPr kumimoji="1" lang="ja-JP" altLang="ja-JP" sz="1200" b="0" i="0" baseline="0">
              <a:solidFill>
                <a:schemeClr val="dk1"/>
              </a:solidFill>
              <a:effectLst/>
              <a:latin typeface="+mn-lt"/>
              <a:ea typeface="+mn-ea"/>
              <a:cs typeface="+mn-cs"/>
            </a:rPr>
            <a:t>年間の施設更新に係る経費の予測をしており、多額の費用がかかる予測となっている。このため、更新経費の平準化を図るとともに、公共施設の再編や定期的な点検・メンテナンス等により経費の削減に取り組んで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95,147
94,564
533.11
52,409,603
49,274,238
2,559,296
27,449,762
48,618,891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財政力指数は、市の行財政を運営していく上で必要となる標準的な経費のうち、どれだけ市税等の一般財源で賄うことができるかを示す指標。類似団体平均より</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ポイント低く、ここ数年は同様の状況が続いている。</a:t>
          </a:r>
        </a:p>
        <a:p>
          <a:r>
            <a:rPr kumimoji="1" lang="ja-JP" altLang="en-US" sz="1300">
              <a:latin typeface="ＭＳ Ｐゴシック" panose="020B0600070205080204" pitchFamily="50" charset="-128"/>
              <a:ea typeface="ＭＳ Ｐゴシック" panose="020B0600070205080204" pitchFamily="50" charset="-128"/>
            </a:rPr>
            <a:t>　市税収入の増減に影響を受ける指標であり、人口減少問題への対応や企業誘致等による市税確保・増収策により指標を向上させることができる。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年度は、普通交付税の基準財政需要額に臨時経済対策費などの加算があったことに加え、基準財政収入額において市民税所得割などが減少したことにより低下（悪化）した。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346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162278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毎年度経常的に収入される一般財源の市税や地方交付税等で、どれくらい経常的な歳出（人件費や扶助費、公債費等）を賄えているかを表す指標で、この比率が高いと、市町村独自の各種事業などの臨時的、投資的又は政策的な経費に充てられる財源が相対的に少ないことを示し、財政が硬直化した状態にあるといえる。</a:t>
          </a:r>
        </a:p>
        <a:p>
          <a:r>
            <a:rPr kumimoji="1" lang="ja-JP" altLang="en-US" sz="1300">
              <a:latin typeface="ＭＳ Ｐゴシック" panose="020B0600070205080204" pitchFamily="50" charset="-128"/>
              <a:ea typeface="ＭＳ Ｐゴシック" panose="020B0600070205080204" pitchFamily="50" charset="-128"/>
            </a:rPr>
            <a:t>　長期的には、国の地方財政計画の影響を受けるが、令和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年度は、地方交付税の追加交付（臨時経済対策費など）により経常一般財源が増加したことなどにより、指標は低下（良化）した。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92964</xdr:rowOff>
    </xdr:from>
    <xdr:to>
      <xdr:col>23</xdr:col>
      <xdr:colOff>133350</xdr:colOff>
      <xdr:row>64</xdr:row>
      <xdr:rowOff>73152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79964"/>
          <a:ext cx="8382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73152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687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6873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36830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231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42164</xdr:rowOff>
    </xdr:from>
    <xdr:to>
      <xdr:col>23</xdr:col>
      <xdr:colOff>184150</xdr:colOff>
      <xdr:row>60</xdr:row>
      <xdr:rowOff>143764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58691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39895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住民基本台帳人口１人当たりの人件費（事業費支弁人件費を含み、退職金を含まない。）、物件費及び維持補修費の合計額。</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年度は、新型コロナウイルスワクチン接種などにより物件費が増加したのに対し、維持補修費において除排雪経費が減少したことなどにより、決算額は前年度から微増となった。</a:t>
          </a:r>
        </a:p>
        <a:p>
          <a:r>
            <a:rPr kumimoji="1" lang="ja-JP" altLang="en-US" sz="1300">
              <a:latin typeface="ＭＳ Ｐゴシック" panose="020B0600070205080204" pitchFamily="50" charset="-128"/>
              <a:ea typeface="ＭＳ Ｐゴシック" panose="020B0600070205080204" pitchFamily="50" charset="-128"/>
            </a:rPr>
            <a:t>　引き続き、職員の定員管理や給与の適正化をはじめ、費用対効果を踏まえた経費の節減などにより、健全財政の維持に努めたい。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109452</xdr:rowOff>
    </xdr:from>
    <xdr:to>
      <xdr:col>23</xdr:col>
      <xdr:colOff>133350</xdr:colOff>
      <xdr:row>83</xdr:row>
      <xdr:rowOff>120715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39802"/>
          <a:ext cx="8382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103769</xdr:rowOff>
    </xdr:from>
    <xdr:to>
      <xdr:col>19</xdr:col>
      <xdr:colOff>133350</xdr:colOff>
      <xdr:row>83</xdr:row>
      <xdr:rowOff>109452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62669"/>
          <a:ext cx="889000" cy="17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96442</xdr:rowOff>
    </xdr:from>
    <xdr:to>
      <xdr:col>15</xdr:col>
      <xdr:colOff>82550</xdr:colOff>
      <xdr:row>82</xdr:row>
      <xdr:rowOff>103769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55342"/>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96442</xdr:rowOff>
    </xdr:from>
    <xdr:to>
      <xdr:col>11</xdr:col>
      <xdr:colOff>31750</xdr:colOff>
      <xdr:row>82</xdr:row>
      <xdr:rowOff>137260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55342"/>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69915</xdr:rowOff>
    </xdr:from>
    <xdr:to>
      <xdr:col>23</xdr:col>
      <xdr:colOff>184150</xdr:colOff>
      <xdr:row>84</xdr:row>
      <xdr:rowOff>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41992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7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58652</xdr:rowOff>
    </xdr:from>
    <xdr:to>
      <xdr:col>19</xdr:col>
      <xdr:colOff>184150</xdr:colOff>
      <xdr:row>83</xdr:row>
      <xdr:rowOff>160252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145029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75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52969</xdr:rowOff>
    </xdr:from>
    <xdr:to>
      <xdr:col>15</xdr:col>
      <xdr:colOff>133350</xdr:colOff>
      <xdr:row>82</xdr:row>
      <xdr:rowOff>154569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139346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45642</xdr:rowOff>
    </xdr:from>
    <xdr:to>
      <xdr:col>11</xdr:col>
      <xdr:colOff>82550</xdr:colOff>
      <xdr:row>82</xdr:row>
      <xdr:rowOff>147242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132019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86460</xdr:rowOff>
    </xdr:from>
    <xdr:to>
      <xdr:col>7</xdr:col>
      <xdr:colOff>31750</xdr:colOff>
      <xdr:row>83</xdr:row>
      <xdr:rowOff>16610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年度からの部制廃止を含めた組織改革等の結果、上位層の人数が減少したこと等が減少傾向の主な要因で前年度より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全国市平均（</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ポイント低く、類似団体平均（</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ポイント低いが平均的な水準である。今後も行財政改革として組織のスリム化等による人件費削減を進め、給与の適正化を図っていく。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103716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62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12700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1626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12700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82</xdr:row>
      <xdr:rowOff>170745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2028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119945</xdr:rowOff>
    </xdr:from>
    <xdr:to>
      <xdr:col>68</xdr:col>
      <xdr:colOff>203200</xdr:colOff>
      <xdr:row>83</xdr:row>
      <xdr:rowOff>50095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60272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人である。</a:t>
          </a:r>
        </a:p>
        <a:p>
          <a:r>
            <a:rPr kumimoji="1" lang="ja-JP" altLang="en-US" sz="1300">
              <a:latin typeface="ＭＳ Ｐゴシック" panose="020B0600070205080204" pitchFamily="50" charset="-128"/>
              <a:ea typeface="ＭＳ Ｐゴシック" panose="020B0600070205080204" pitchFamily="50" charset="-128"/>
            </a:rPr>
            <a:t>　普通会計の職員数は、平成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人減少しているが、類似団体の平均よりも依然として多いことから、引き続き組織のスリム化や人員配置の見直しに取り組んでいく必要がある。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169121</xdr:rowOff>
    </xdr:from>
    <xdr:to>
      <xdr:col>81</xdr:col>
      <xdr:colOff>44450</xdr:colOff>
      <xdr:row>63</xdr:row>
      <xdr:rowOff>15769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9902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169121</xdr:rowOff>
    </xdr:from>
    <xdr:to>
      <xdr:col>77</xdr:col>
      <xdr:colOff>44450</xdr:colOff>
      <xdr:row>62</xdr:row>
      <xdr:rowOff>171132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79902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151024</xdr:rowOff>
    </xdr:from>
    <xdr:to>
      <xdr:col>72</xdr:col>
      <xdr:colOff>203200</xdr:colOff>
      <xdr:row>62</xdr:row>
      <xdr:rowOff>171132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78092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142981</xdr:rowOff>
    </xdr:from>
    <xdr:to>
      <xdr:col>68</xdr:col>
      <xdr:colOff>152400</xdr:colOff>
      <xdr:row>62</xdr:row>
      <xdr:rowOff>151024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77288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136419</xdr:rowOff>
    </xdr:from>
    <xdr:to>
      <xdr:col>81</xdr:col>
      <xdr:colOff>95250</xdr:colOff>
      <xdr:row>63</xdr:row>
      <xdr:rowOff>66569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108496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73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118321</xdr:rowOff>
    </xdr:from>
    <xdr:to>
      <xdr:col>77</xdr:col>
      <xdr:colOff>95250</xdr:colOff>
      <xdr:row>63</xdr:row>
      <xdr:rowOff>48471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33248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120332</xdr:rowOff>
    </xdr:from>
    <xdr:to>
      <xdr:col>73</xdr:col>
      <xdr:colOff>44450</xdr:colOff>
      <xdr:row>63</xdr:row>
      <xdr:rowOff>50482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35259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100224</xdr:rowOff>
    </xdr:from>
    <xdr:to>
      <xdr:col>68</xdr:col>
      <xdr:colOff>203200</xdr:colOff>
      <xdr:row>63</xdr:row>
      <xdr:rowOff>30374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15151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92181</xdr:rowOff>
    </xdr:from>
    <xdr:to>
      <xdr:col>64</xdr:col>
      <xdr:colOff>152400</xdr:colOff>
      <xdr:row>63</xdr:row>
      <xdr:rowOff>22331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7108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8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実質公債費比率は、借入金の返済額等を指標化し、資金繰りの危険度を示したもの。財政の黄色信号である早期健全化基準は</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％である。前年度からは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ポイント良化して</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ヵ年平均）となり、依然として健全な状態を維持している。</a:t>
          </a:r>
        </a:p>
        <a:p>
          <a:r>
            <a:rPr kumimoji="1" lang="ja-JP" altLang="en-US" sz="1300">
              <a:latin typeface="ＭＳ Ｐゴシック" panose="020B0600070205080204" pitchFamily="50" charset="-128"/>
              <a:ea typeface="ＭＳ Ｐゴシック" panose="020B0600070205080204" pitchFamily="50" charset="-128"/>
            </a:rPr>
            <a:t>　しかし、単年度比較では、合併特例債などの地方債の償還が進んだのに対し下水道事業会計への操出金が増加したことなどから、前年度より悪化（</a:t>
          </a:r>
          <a:r>
            <a:rPr kumimoji="1" lang="en-US" altLang="ja-JP" sz="1300">
              <a:latin typeface="ＭＳ Ｐゴシック" panose="020B0600070205080204" pitchFamily="50" charset="-128"/>
              <a:ea typeface="ＭＳ Ｐゴシック" panose="020B0600070205080204" pitchFamily="50" charset="-128"/>
            </a:rPr>
            <a:t>6.75→7.14</a:t>
          </a:r>
          <a:r>
            <a:rPr kumimoji="1" lang="ja-JP" altLang="en-US" sz="1300">
              <a:latin typeface="ＭＳ Ｐゴシック" panose="020B0600070205080204" pitchFamily="50" charset="-128"/>
              <a:ea typeface="ＭＳ Ｐゴシック" panose="020B0600070205080204" pitchFamily="50" charset="-128"/>
            </a:rPr>
            <a:t>）してている。</a:t>
          </a:r>
        </a:p>
        <a:p>
          <a:r>
            <a:rPr kumimoji="1" lang="ja-JP" altLang="en-US" sz="1300">
              <a:latin typeface="ＭＳ Ｐゴシック" panose="020B0600070205080204" pitchFamily="50" charset="-128"/>
              <a:ea typeface="ＭＳ Ｐゴシック" panose="020B0600070205080204" pitchFamily="50" charset="-128"/>
            </a:rPr>
            <a:t>　県内</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市においては、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番目に良い数値となっている。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78740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9077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107696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146304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656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146304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142511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152925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将来負担比率は、借入金や将来支払う可能性のある負担などの残高の程度を指標化したもの。当市は前年度から</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ポイント良化し、</a:t>
          </a:r>
          <a:r>
            <a:rPr kumimoji="1" lang="en-US" altLang="ja-JP" sz="1300">
              <a:latin typeface="ＭＳ Ｐゴシック" panose="020B0600070205080204" pitchFamily="50" charset="-128"/>
              <a:ea typeface="ＭＳ Ｐゴシック" panose="020B0600070205080204" pitchFamily="50" charset="-128"/>
            </a:rPr>
            <a:t>51.9</a:t>
          </a:r>
          <a:r>
            <a:rPr kumimoji="1" lang="ja-JP" altLang="en-US" sz="1300">
              <a:latin typeface="ＭＳ Ｐゴシック" panose="020B0600070205080204" pitchFamily="50" charset="-128"/>
              <a:ea typeface="ＭＳ Ｐゴシック" panose="020B0600070205080204" pitchFamily="50" charset="-128"/>
            </a:rPr>
            <a:t>％となり、財政の黄色信号である早期健全化基準の</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％に対しては、依然として健全な状態を維持していると言える。</a:t>
          </a:r>
        </a:p>
        <a:p>
          <a:r>
            <a:rPr kumimoji="1" lang="ja-JP" altLang="en-US" sz="1300">
              <a:latin typeface="ＭＳ Ｐゴシック" panose="020B0600070205080204" pitchFamily="50" charset="-128"/>
              <a:ea typeface="ＭＳ Ｐゴシック" panose="020B0600070205080204" pitchFamily="50" charset="-128"/>
            </a:rPr>
            <a:t>　地方債の償還が進んだことなどにより将来負担額が減少し、指標は良化した。</a:t>
          </a:r>
        </a:p>
        <a:p>
          <a:r>
            <a:rPr kumimoji="1" lang="ja-JP" altLang="en-US" sz="1300">
              <a:latin typeface="ＭＳ Ｐゴシック" panose="020B0600070205080204" pitchFamily="50" charset="-128"/>
              <a:ea typeface="ＭＳ Ｐゴシック" panose="020B0600070205080204" pitchFamily="50" charset="-128"/>
            </a:rPr>
            <a:t>　県内</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市において上位を維持している（令和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37389</xdr:rowOff>
    </xdr:from>
    <xdr:to>
      <xdr:col>81</xdr:col>
      <xdr:colOff>44450</xdr:colOff>
      <xdr:row>17</xdr:row>
      <xdr:rowOff>105918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952039"/>
          <a:ext cx="8382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105918</xdr:rowOff>
    </xdr:from>
    <xdr:to>
      <xdr:col>77</xdr:col>
      <xdr:colOff>44450</xdr:colOff>
      <xdr:row>17</xdr:row>
      <xdr:rowOff>144526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0205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144526</xdr:rowOff>
    </xdr:from>
    <xdr:to>
      <xdr:col>72</xdr:col>
      <xdr:colOff>203200</xdr:colOff>
      <xdr:row>18</xdr:row>
      <xdr:rowOff>7823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059176"/>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7823</xdr:rowOff>
    </xdr:from>
    <xdr:to>
      <xdr:col>68</xdr:col>
      <xdr:colOff>152400</xdr:colOff>
      <xdr:row>18</xdr:row>
      <xdr:rowOff>52222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093923"/>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158039</xdr:rowOff>
    </xdr:from>
    <xdr:to>
      <xdr:col>81</xdr:col>
      <xdr:colOff>95250</xdr:colOff>
      <xdr:row>17</xdr:row>
      <xdr:rowOff>88189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9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130116</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87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55118</xdr:rowOff>
    </xdr:from>
    <xdr:to>
      <xdr:col>77</xdr:col>
      <xdr:colOff>95250</xdr:colOff>
      <xdr:row>17</xdr:row>
      <xdr:rowOff>156718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141495</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05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93726</xdr:rowOff>
    </xdr:from>
    <xdr:to>
      <xdr:col>73</xdr:col>
      <xdr:colOff>44450</xdr:colOff>
      <xdr:row>18</xdr:row>
      <xdr:rowOff>23876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8653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128473</xdr:rowOff>
    </xdr:from>
    <xdr:to>
      <xdr:col>68</xdr:col>
      <xdr:colOff>203200</xdr:colOff>
      <xdr:row>18</xdr:row>
      <xdr:rowOff>58623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43400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12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1422</xdr:rowOff>
    </xdr:from>
    <xdr:to>
      <xdr:col>64</xdr:col>
      <xdr:colOff>152400</xdr:colOff>
      <xdr:row>18</xdr:row>
      <xdr:rowOff>103022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0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87799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7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5" name="テキスト ボックス 464">
          <a:extLst>
            <a:ext uri="{FF2B5EF4-FFF2-40B4-BE49-F238E27FC236}">
              <a16:creationId xmlns:a16="http://schemas.microsoft.com/office/drawing/2014/main" id="{5766C3E7-ED71-4E27-BA02-07B43752EF9B}"/>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a:t>
          </a:r>
          <a:r>
            <a:rPr kumimoji="1" lang="ja-JP" altLang="en-US" sz="1000">
              <a:solidFill>
                <a:sysClr val="windowText" lastClr="000000"/>
              </a:solidFill>
              <a:latin typeface="ＭＳ Ｐゴシック" panose="020B0600070205080204" pitchFamily="50" charset="-128"/>
              <a:ea typeface="+mn-ea"/>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95,147
94,564
533.11
52,409,603
49,274,238
2,559,296
27,449,762
48,618,891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ポイント減少（良化）となり、類似団体との比較においても</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ポイント低い（良好な）水準にある。過去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年間も同様に推移している。</a:t>
          </a:r>
        </a:p>
        <a:p>
          <a:r>
            <a:rPr kumimoji="1" lang="ja-JP" altLang="en-US" sz="1300">
              <a:latin typeface="ＭＳ Ｐゴシック" panose="020B0600070205080204" pitchFamily="50" charset="-128"/>
              <a:ea typeface="ＭＳ Ｐゴシック" panose="020B0600070205080204" pitchFamily="50" charset="-128"/>
            </a:rPr>
            <a:t>　良化の要因は、退職手当の減と、普通交付税において基準財政需要額に臨時経済対策費などの加算があったことによる。</a:t>
          </a:r>
        </a:p>
        <a:p>
          <a:r>
            <a:rPr kumimoji="1" lang="ja-JP" altLang="en-US" sz="1300">
              <a:latin typeface="ＭＳ Ｐゴシック" panose="020B0600070205080204" pitchFamily="50" charset="-128"/>
              <a:ea typeface="ＭＳ Ｐゴシック" panose="020B0600070205080204" pitchFamily="50" charset="-128"/>
            </a:rPr>
            <a:t>　これまでも、定員管理や給与の適正化などの行財政改革を行ってきたことから、引き続き人件費比率の抑制を図っていく。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10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ポイント減少（良化）し、類似団体平均よりも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ポイント低く抑えられており、この傾向はこれまでと同様である。</a:t>
          </a:r>
        </a:p>
        <a:p>
          <a:r>
            <a:rPr kumimoji="1" lang="ja-JP" altLang="en-US" sz="1300">
              <a:latin typeface="ＭＳ Ｐゴシック" panose="020B0600070205080204" pitchFamily="50" charset="-128"/>
              <a:ea typeface="ＭＳ Ｐゴシック" panose="020B0600070205080204" pitchFamily="50" charset="-128"/>
            </a:rPr>
            <a:t>　良化の要因は、令和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年度に限り、普通交付税において基準財政需要額に臨時経済対策費などの加算があったことによる。</a:t>
          </a:r>
        </a:p>
        <a:p>
          <a:r>
            <a:rPr kumimoji="1" lang="ja-JP" altLang="en-US" sz="1300">
              <a:latin typeface="ＭＳ Ｐゴシック" panose="020B0600070205080204" pitchFamily="50" charset="-128"/>
              <a:ea typeface="ＭＳ Ｐゴシック" panose="020B0600070205080204" pitchFamily="50" charset="-128"/>
            </a:rPr>
            <a:t>　引き続き、経常的な経費については抑制を図るとともに、更新時期を迎える老朽化した公共施設について、市全体の公共施設等総合管理計画に基づき、施設管理費の抑制に努める。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94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73660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01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ポイント減少（良化）し、類似団体平均との比較において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良化の要因は、令和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年度に限り、普通交付税において基準財政需要額に臨時経済対策費などの加算があったことによる。</a:t>
          </a:r>
        </a:p>
        <a:p>
          <a:r>
            <a:rPr kumimoji="1" lang="ja-JP" altLang="en-US" sz="1300">
              <a:latin typeface="ＭＳ Ｐゴシック" panose="020B0600070205080204" pitchFamily="50" charset="-128"/>
              <a:ea typeface="ＭＳ Ｐゴシック" panose="020B0600070205080204" pitchFamily="50" charset="-128"/>
            </a:rPr>
            <a:t>　扶助費を構成する子ども子育て支援関係経費や障害者自立支援費については、国に適切な財源手当てを求めるとともに、経常経費の見直し、削減により、健全財政の維持に努める。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30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その他には、維持補修費、投資・出資・貸付金及び繰出金が区分され、前年度から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ポイント減少（良化）したが、類似団体平均との比較では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ポイント高い水準となった。</a:t>
          </a:r>
        </a:p>
        <a:p>
          <a:r>
            <a:rPr kumimoji="1" lang="ja-JP" altLang="en-US" sz="1300">
              <a:latin typeface="ＭＳ Ｐゴシック" panose="020B0600070205080204" pitchFamily="50" charset="-128"/>
              <a:ea typeface="ＭＳ Ｐゴシック" panose="020B0600070205080204" pitchFamily="50" charset="-128"/>
            </a:rPr>
            <a:t>　良化の要因は、令和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年度に限り、普通交付税において基準財政需要額に臨時経済対策費などの加算があったことに加え、降雪に伴う除排雪に係る経費が前年度比で減少したことによる。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59</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60977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88900</xdr:rowOff>
    </xdr:from>
    <xdr:to>
      <xdr:col>82</xdr:col>
      <xdr:colOff>196850</xdr:colOff>
      <xdr:row>59</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20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31750</xdr:rowOff>
    </xdr:from>
    <xdr:to>
      <xdr:col>82</xdr:col>
      <xdr:colOff>107950</xdr:colOff>
      <xdr:row>58</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75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58</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99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61</xdr:row>
      <xdr:rowOff>60325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99650"/>
          <a:ext cx="889000" cy="6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9525</xdr:rowOff>
    </xdr:from>
    <xdr:to>
      <xdr:col>74</xdr:col>
      <xdr:colOff>31750</xdr:colOff>
      <xdr:row>58</xdr:row>
      <xdr:rowOff>111125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95902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60325</xdr:rowOff>
    </xdr:from>
    <xdr:to>
      <xdr:col>69</xdr:col>
      <xdr:colOff>92075</xdr:colOff>
      <xdr:row>61</xdr:row>
      <xdr:rowOff>60325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518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47625</xdr:rowOff>
    </xdr:from>
    <xdr:to>
      <xdr:col>69</xdr:col>
      <xdr:colOff>142875</xdr:colOff>
      <xdr:row>58</xdr:row>
      <xdr:rowOff>149225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159402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124477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10177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9525</xdr:rowOff>
    </xdr:from>
    <xdr:to>
      <xdr:col>69</xdr:col>
      <xdr:colOff>142875</xdr:colOff>
      <xdr:row>61</xdr:row>
      <xdr:rowOff>111125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95902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55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xdr:rowOff>
    </xdr:from>
    <xdr:to>
      <xdr:col>65</xdr:col>
      <xdr:colOff>53975</xdr:colOff>
      <xdr:row>61</xdr:row>
      <xdr:rowOff>111125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95902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55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ポイント減少（良化）し、類似団体平均と同等の水準にある。</a:t>
          </a:r>
        </a:p>
        <a:p>
          <a:r>
            <a:rPr kumimoji="1" lang="ja-JP" altLang="en-US" sz="1300">
              <a:latin typeface="ＭＳ Ｐゴシック" panose="020B0600070205080204" pitchFamily="50" charset="-128"/>
              <a:ea typeface="ＭＳ Ｐゴシック" panose="020B0600070205080204" pitchFamily="50" charset="-128"/>
            </a:rPr>
            <a:t>　良化の要因は、令和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年度に限り、普通交付税において基準財政需要額に臨時経済対策費などの加算があったことによる。</a:t>
          </a:r>
        </a:p>
        <a:p>
          <a:r>
            <a:rPr kumimoji="1" lang="ja-JP" altLang="en-US" sz="1300">
              <a:latin typeface="ＭＳ Ｐゴシック" panose="020B0600070205080204" pitchFamily="50" charset="-128"/>
              <a:ea typeface="ＭＳ Ｐゴシック" panose="020B0600070205080204" pitchFamily="50" charset="-128"/>
            </a:rPr>
            <a:t>　今後も、当市が進める行財政改革と同様の取組を公営事業や一部事務組合にも協力を得ながら健全財政の維持に努める。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140716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5289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152146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ポイント減少（良化）し、類似団体平均値との乖離も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ポイント縮小した。</a:t>
          </a:r>
        </a:p>
        <a:p>
          <a:r>
            <a:rPr kumimoji="1" lang="ja-JP" altLang="en-US" sz="1300">
              <a:latin typeface="ＭＳ Ｐゴシック" panose="020B0600070205080204" pitchFamily="50" charset="-128"/>
              <a:ea typeface="ＭＳ Ｐゴシック" panose="020B0600070205080204" pitchFamily="50" charset="-128"/>
            </a:rPr>
            <a:t>　良化の要因は、令和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年度に限り、普通交付税において基準財政需要額に臨時経済対策費などの加算があったことによる。</a:t>
          </a:r>
        </a:p>
        <a:p>
          <a:r>
            <a:rPr kumimoji="1" lang="ja-JP" altLang="en-US" sz="1300">
              <a:latin typeface="ＭＳ Ｐゴシック" panose="020B0600070205080204" pitchFamily="50" charset="-128"/>
              <a:ea typeface="ＭＳ Ｐゴシック" panose="020B0600070205080204" pitchFamily="50" charset="-128"/>
            </a:rPr>
            <a:t>　合併特例債や臨時財政対策債の償還が進むことにより減少が見込まれるが、今後の推移にあわせ、計画的に積み増した減債基金を取崩して対応していく。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94996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903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94996</xdr:rowOff>
    </xdr:from>
    <xdr:to>
      <xdr:col>19</xdr:col>
      <xdr:colOff>187325</xdr:colOff>
      <xdr:row>78</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68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818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85852</xdr:rowOff>
    </xdr:from>
    <xdr:to>
      <xdr:col>11</xdr:col>
      <xdr:colOff>9525</xdr:colOff>
      <xdr:row>78</xdr:row>
      <xdr:rowOff>108713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前年度比較で</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ポイントの減少（良化）となり、類似団体平均よりも</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ポイント低く抑えられている。良化の要因は、除排雪経費等の減と、令和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年度に限り、普通交付税において基準財政需要額に臨時経済対策費などの加算があったことによる。</a:t>
          </a:r>
        </a:p>
        <a:p>
          <a:r>
            <a:rPr kumimoji="1" lang="ja-JP" altLang="en-US" sz="1300">
              <a:latin typeface="ＭＳ Ｐゴシック" panose="020B0600070205080204" pitchFamily="50" charset="-128"/>
              <a:ea typeface="ＭＳ Ｐゴシック" panose="020B0600070205080204" pitchFamily="50" charset="-128"/>
            </a:rPr>
            <a:t>　扶助費など裁量が限定されるものもあるが、その他の経費については、改革改善等により経常経費を削減し、限られた財源が可能な限り市民サービスにつながるよう努める。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76</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841732"/>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49276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10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99568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108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76</xdr:row>
      <xdr:rowOff>99568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103632</xdr:rowOff>
    </xdr:from>
    <xdr:to>
      <xdr:col>82</xdr:col>
      <xdr:colOff>158750</xdr:colOff>
      <xdr:row>75</xdr:row>
      <xdr:rowOff>33782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120159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94691</xdr:rowOff>
    </xdr:from>
    <xdr:to>
      <xdr:col>29</xdr:col>
      <xdr:colOff>127000</xdr:colOff>
      <xdr:row>15</xdr:row>
      <xdr:rowOff>96463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14066"/>
          <a:ext cx="6477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94691</xdr:rowOff>
    </xdr:from>
    <xdr:to>
      <xdr:col>26</xdr:col>
      <xdr:colOff>50800</xdr:colOff>
      <xdr:row>16</xdr:row>
      <xdr:rowOff>4604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14066"/>
          <a:ext cx="698500" cy="81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4604</xdr:rowOff>
    </xdr:from>
    <xdr:to>
      <xdr:col>22</xdr:col>
      <xdr:colOff>114300</xdr:colOff>
      <xdr:row>16</xdr:row>
      <xdr:rowOff>29807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5429"/>
          <a:ext cx="698500" cy="25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29807</xdr:rowOff>
    </xdr:from>
    <xdr:to>
      <xdr:col>18</xdr:col>
      <xdr:colOff>177800</xdr:colOff>
      <xdr:row>16</xdr:row>
      <xdr:rowOff>44113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0632"/>
          <a:ext cx="698500" cy="1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45663</xdr:rowOff>
    </xdr:from>
    <xdr:to>
      <xdr:col>29</xdr:col>
      <xdr:colOff>177800</xdr:colOff>
      <xdr:row>15</xdr:row>
      <xdr:rowOff>147263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6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62190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1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43891</xdr:rowOff>
    </xdr:from>
    <xdr:to>
      <xdr:col>26</xdr:col>
      <xdr:colOff>101600</xdr:colOff>
      <xdr:row>15</xdr:row>
      <xdr:rowOff>145491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6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155668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32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125254</xdr:rowOff>
    </xdr:from>
    <xdr:to>
      <xdr:col>22</xdr:col>
      <xdr:colOff>165100</xdr:colOff>
      <xdr:row>16</xdr:row>
      <xdr:rowOff>55404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4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65581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150457</xdr:rowOff>
    </xdr:from>
    <xdr:to>
      <xdr:col>19</xdr:col>
      <xdr:colOff>38100</xdr:colOff>
      <xdr:row>16</xdr:row>
      <xdr:rowOff>80607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6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90784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3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164763</xdr:rowOff>
    </xdr:from>
    <xdr:to>
      <xdr:col>15</xdr:col>
      <xdr:colOff>101600</xdr:colOff>
      <xdr:row>16</xdr:row>
      <xdr:rowOff>94913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105090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301155</xdr:rowOff>
    </xdr:from>
    <xdr:to>
      <xdr:col>29</xdr:col>
      <xdr:colOff>127000</xdr:colOff>
      <xdr:row>36</xdr:row>
      <xdr:rowOff>28740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11505"/>
          <a:ext cx="647700" cy="70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28740</xdr:rowOff>
    </xdr:from>
    <xdr:to>
      <xdr:col>26</xdr:col>
      <xdr:colOff>50800</xdr:colOff>
      <xdr:row>36</xdr:row>
      <xdr:rowOff>72936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1990"/>
          <a:ext cx="6985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292773</xdr:rowOff>
    </xdr:from>
    <xdr:to>
      <xdr:col>22</xdr:col>
      <xdr:colOff>114300</xdr:colOff>
      <xdr:row>36</xdr:row>
      <xdr:rowOff>72936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03123"/>
          <a:ext cx="698500" cy="12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292773</xdr:rowOff>
    </xdr:from>
    <xdr:to>
      <xdr:col>18</xdr:col>
      <xdr:colOff>177800</xdr:colOff>
      <xdr:row>35</xdr:row>
      <xdr:rowOff>328435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03123"/>
          <a:ext cx="698500" cy="3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250355</xdr:rowOff>
    </xdr:from>
    <xdr:to>
      <xdr:col>29</xdr:col>
      <xdr:colOff>177800</xdr:colOff>
      <xdr:row>36</xdr:row>
      <xdr:rowOff>9055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95432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0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320840</xdr:rowOff>
    </xdr:from>
    <xdr:to>
      <xdr:col>26</xdr:col>
      <xdr:colOff>101600</xdr:colOff>
      <xdr:row>36</xdr:row>
      <xdr:rowOff>79540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89717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0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22136</xdr:rowOff>
    </xdr:from>
    <xdr:to>
      <xdr:col>22</xdr:col>
      <xdr:colOff>165100</xdr:colOff>
      <xdr:row>36</xdr:row>
      <xdr:rowOff>123736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5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133913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241973</xdr:rowOff>
    </xdr:from>
    <xdr:to>
      <xdr:col>19</xdr:col>
      <xdr:colOff>38100</xdr:colOff>
      <xdr:row>36</xdr:row>
      <xdr:rowOff>673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2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10850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277635</xdr:rowOff>
    </xdr:from>
    <xdr:to>
      <xdr:col>15</xdr:col>
      <xdr:colOff>101600</xdr:colOff>
      <xdr:row>36</xdr:row>
      <xdr:rowOff>36335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8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46512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5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95,147
94,564
533.11
52,409,603
49,274,238
2,559,296
27,449,762
48,618,891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81236</xdr:rowOff>
    </xdr:from>
    <xdr:to>
      <xdr:col>24</xdr:col>
      <xdr:colOff>63500</xdr:colOff>
      <xdr:row>35</xdr:row>
      <xdr:rowOff>90494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81986"/>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81236</xdr:rowOff>
    </xdr:from>
    <xdr:to>
      <xdr:col>19</xdr:col>
      <xdr:colOff>177800</xdr:colOff>
      <xdr:row>36</xdr:row>
      <xdr:rowOff>92532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1986"/>
          <a:ext cx="889000" cy="18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92532</xdr:rowOff>
    </xdr:from>
    <xdr:to>
      <xdr:col>15</xdr:col>
      <xdr:colOff>50800</xdr:colOff>
      <xdr:row>36</xdr:row>
      <xdr:rowOff>133014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4732"/>
          <a:ext cx="889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124479</xdr:rowOff>
    </xdr:from>
    <xdr:to>
      <xdr:col>10</xdr:col>
      <xdr:colOff>114300</xdr:colOff>
      <xdr:row>36</xdr:row>
      <xdr:rowOff>133014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6679"/>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39694</xdr:rowOff>
    </xdr:from>
    <xdr:to>
      <xdr:col>24</xdr:col>
      <xdr:colOff>114300</xdr:colOff>
      <xdr:row>35</xdr:row>
      <xdr:rowOff>141294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62571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30436</xdr:rowOff>
    </xdr:from>
    <xdr:to>
      <xdr:col>20</xdr:col>
      <xdr:colOff>38100</xdr:colOff>
      <xdr:row>35</xdr:row>
      <xdr:rowOff>132036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148563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0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41732</xdr:rowOff>
    </xdr:from>
    <xdr:to>
      <xdr:col>15</xdr:col>
      <xdr:colOff>101600</xdr:colOff>
      <xdr:row>36</xdr:row>
      <xdr:rowOff>143332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159859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82214</xdr:rowOff>
    </xdr:from>
    <xdr:to>
      <xdr:col>10</xdr:col>
      <xdr:colOff>165100</xdr:colOff>
      <xdr:row>37</xdr:row>
      <xdr:rowOff>12364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73679</xdr:rowOff>
    </xdr:from>
    <xdr:to>
      <xdr:col>6</xdr:col>
      <xdr:colOff>38100</xdr:colOff>
      <xdr:row>37</xdr:row>
      <xdr:rowOff>3829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20356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164808</xdr:rowOff>
    </xdr:from>
    <xdr:to>
      <xdr:col>24</xdr:col>
      <xdr:colOff>63500</xdr:colOff>
      <xdr:row>57</xdr:row>
      <xdr:rowOff>34151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6008"/>
          <a:ext cx="8382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11303</xdr:rowOff>
    </xdr:from>
    <xdr:to>
      <xdr:col>19</xdr:col>
      <xdr:colOff>177800</xdr:colOff>
      <xdr:row>57</xdr:row>
      <xdr:rowOff>34151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83953"/>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11303</xdr:rowOff>
    </xdr:from>
    <xdr:to>
      <xdr:col>15</xdr:col>
      <xdr:colOff>50800</xdr:colOff>
      <xdr:row>57</xdr:row>
      <xdr:rowOff>23508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3953"/>
          <a:ext cx="889000" cy="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23508</xdr:rowOff>
    </xdr:from>
    <xdr:to>
      <xdr:col>10</xdr:col>
      <xdr:colOff>114300</xdr:colOff>
      <xdr:row>57</xdr:row>
      <xdr:rowOff>40297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96158"/>
          <a:ext cx="8890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114008</xdr:rowOff>
    </xdr:from>
    <xdr:to>
      <xdr:col>24</xdr:col>
      <xdr:colOff>114300</xdr:colOff>
      <xdr:row>57</xdr:row>
      <xdr:rowOff>44158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92435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154801</xdr:rowOff>
    </xdr:from>
    <xdr:to>
      <xdr:col>20</xdr:col>
      <xdr:colOff>38100</xdr:colOff>
      <xdr:row>57</xdr:row>
      <xdr:rowOff>84951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76078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131953</xdr:rowOff>
    </xdr:from>
    <xdr:to>
      <xdr:col>15</xdr:col>
      <xdr:colOff>101600</xdr:colOff>
      <xdr:row>57</xdr:row>
      <xdr:rowOff>62103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53230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144158</xdr:rowOff>
    </xdr:from>
    <xdr:to>
      <xdr:col>10</xdr:col>
      <xdr:colOff>165100</xdr:colOff>
      <xdr:row>57</xdr:row>
      <xdr:rowOff>74308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65435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160947</xdr:rowOff>
    </xdr:from>
    <xdr:to>
      <xdr:col>6</xdr:col>
      <xdr:colOff>38100</xdr:colOff>
      <xdr:row>57</xdr:row>
      <xdr:rowOff>91097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82224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13970</xdr:rowOff>
    </xdr:from>
    <xdr:to>
      <xdr:col>24</xdr:col>
      <xdr:colOff>63500</xdr:colOff>
      <xdr:row>75</xdr:row>
      <xdr:rowOff>93637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872720"/>
          <a:ext cx="8382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13970</xdr:rowOff>
    </xdr:from>
    <xdr:to>
      <xdr:col>19</xdr:col>
      <xdr:colOff>177800</xdr:colOff>
      <xdr:row>77</xdr:row>
      <xdr:rowOff>95428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872720"/>
          <a:ext cx="889000" cy="4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50431</xdr:rowOff>
    </xdr:from>
    <xdr:to>
      <xdr:col>15</xdr:col>
      <xdr:colOff>50800</xdr:colOff>
      <xdr:row>77</xdr:row>
      <xdr:rowOff>95428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52081"/>
          <a:ext cx="8890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127203</xdr:rowOff>
    </xdr:from>
    <xdr:to>
      <xdr:col>10</xdr:col>
      <xdr:colOff>114300</xdr:colOff>
      <xdr:row>77</xdr:row>
      <xdr:rowOff>50431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85953"/>
          <a:ext cx="889000" cy="26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42837</xdr:rowOff>
    </xdr:from>
    <xdr:to>
      <xdr:col>24</xdr:col>
      <xdr:colOff>114300</xdr:colOff>
      <xdr:row>75</xdr:row>
      <xdr:rowOff>144437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65714</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134620</xdr:rowOff>
    </xdr:from>
    <xdr:to>
      <xdr:col>20</xdr:col>
      <xdr:colOff>38100</xdr:colOff>
      <xdr:row>75</xdr:row>
      <xdr:rowOff>64770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81297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9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44628</xdr:rowOff>
    </xdr:from>
    <xdr:to>
      <xdr:col>15</xdr:col>
      <xdr:colOff>101600</xdr:colOff>
      <xdr:row>77</xdr:row>
      <xdr:rowOff>146228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162755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171081</xdr:rowOff>
    </xdr:from>
    <xdr:to>
      <xdr:col>10</xdr:col>
      <xdr:colOff>165100</xdr:colOff>
      <xdr:row>77</xdr:row>
      <xdr:rowOff>101231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117758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7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76403</xdr:rowOff>
    </xdr:from>
    <xdr:to>
      <xdr:col>6</xdr:col>
      <xdr:colOff>38100</xdr:colOff>
      <xdr:row>76</xdr:row>
      <xdr:rowOff>6553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23080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1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32683</xdr:rowOff>
    </xdr:from>
    <xdr:to>
      <xdr:col>24</xdr:col>
      <xdr:colOff>63500</xdr:colOff>
      <xdr:row>98</xdr:row>
      <xdr:rowOff>36095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91883"/>
          <a:ext cx="838200" cy="34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36095</xdr:rowOff>
    </xdr:from>
    <xdr:to>
      <xdr:col>19</xdr:col>
      <xdr:colOff>177800</xdr:colOff>
      <xdr:row>98</xdr:row>
      <xdr:rowOff>94095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38195"/>
          <a:ext cx="889000" cy="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94095</xdr:rowOff>
    </xdr:from>
    <xdr:to>
      <xdr:col>15</xdr:col>
      <xdr:colOff>50800</xdr:colOff>
      <xdr:row>99</xdr:row>
      <xdr:rowOff>1871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96195"/>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1871</xdr:rowOff>
    </xdr:from>
    <xdr:to>
      <xdr:col>10</xdr:col>
      <xdr:colOff>114300</xdr:colOff>
      <xdr:row>99</xdr:row>
      <xdr:rowOff>14624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75421"/>
          <a:ext cx="889000" cy="1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153333</xdr:rowOff>
    </xdr:from>
    <xdr:to>
      <xdr:col>24</xdr:col>
      <xdr:colOff>114300</xdr:colOff>
      <xdr:row>96</xdr:row>
      <xdr:rowOff>83483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4760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9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156745</xdr:rowOff>
    </xdr:from>
    <xdr:to>
      <xdr:col>20</xdr:col>
      <xdr:colOff>38100</xdr:colOff>
      <xdr:row>98</xdr:row>
      <xdr:rowOff>86895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43295</xdr:rowOff>
    </xdr:from>
    <xdr:to>
      <xdr:col>15</xdr:col>
      <xdr:colOff>101600</xdr:colOff>
      <xdr:row>98</xdr:row>
      <xdr:rowOff>144895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161422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122521</xdr:rowOff>
    </xdr:from>
    <xdr:to>
      <xdr:col>10</xdr:col>
      <xdr:colOff>165100</xdr:colOff>
      <xdr:row>99</xdr:row>
      <xdr:rowOff>52671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2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69198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135274</xdr:rowOff>
    </xdr:from>
    <xdr:to>
      <xdr:col>6</xdr:col>
      <xdr:colOff>38100</xdr:colOff>
      <xdr:row>99</xdr:row>
      <xdr:rowOff>65424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81951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1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43299</xdr:rowOff>
    </xdr:from>
    <xdr:to>
      <xdr:col>55</xdr:col>
      <xdr:colOff>0</xdr:colOff>
      <xdr:row>35</xdr:row>
      <xdr:rowOff>107543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58249"/>
          <a:ext cx="838200" cy="7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43299</xdr:rowOff>
    </xdr:from>
    <xdr:to>
      <xdr:col>50</xdr:col>
      <xdr:colOff>114300</xdr:colOff>
      <xdr:row>36</xdr:row>
      <xdr:rowOff>29042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58249"/>
          <a:ext cx="889000" cy="8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29042</xdr:rowOff>
    </xdr:from>
    <xdr:to>
      <xdr:col>45</xdr:col>
      <xdr:colOff>177800</xdr:colOff>
      <xdr:row>37</xdr:row>
      <xdr:rowOff>48664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01242"/>
          <a:ext cx="889000" cy="19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33645</xdr:rowOff>
    </xdr:from>
    <xdr:to>
      <xdr:col>41</xdr:col>
      <xdr:colOff>50800</xdr:colOff>
      <xdr:row>37</xdr:row>
      <xdr:rowOff>48664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77295"/>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109918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56743</xdr:rowOff>
    </xdr:from>
    <xdr:to>
      <xdr:col>55</xdr:col>
      <xdr:colOff>50800</xdr:colOff>
      <xdr:row>35</xdr:row>
      <xdr:rowOff>158343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79620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163949</xdr:rowOff>
    </xdr:from>
    <xdr:to>
      <xdr:col>50</xdr:col>
      <xdr:colOff>165100</xdr:colOff>
      <xdr:row>31</xdr:row>
      <xdr:rowOff>94099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0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110626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8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149692</xdr:rowOff>
    </xdr:from>
    <xdr:to>
      <xdr:col>46</xdr:col>
      <xdr:colOff>38100</xdr:colOff>
      <xdr:row>36</xdr:row>
      <xdr:rowOff>79842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96369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2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169314</xdr:rowOff>
    </xdr:from>
    <xdr:to>
      <xdr:col>41</xdr:col>
      <xdr:colOff>101600</xdr:colOff>
      <xdr:row>37</xdr:row>
      <xdr:rowOff>99464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90591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154295</xdr:rowOff>
    </xdr:from>
    <xdr:to>
      <xdr:col>36</xdr:col>
      <xdr:colOff>165100</xdr:colOff>
      <xdr:row>37</xdr:row>
      <xdr:rowOff>84445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100972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0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98066</xdr:rowOff>
    </xdr:from>
    <xdr:to>
      <xdr:col>55</xdr:col>
      <xdr:colOff>0</xdr:colOff>
      <xdr:row>57</xdr:row>
      <xdr:rowOff>6163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99266"/>
          <a:ext cx="838200" cy="7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6163</xdr:rowOff>
    </xdr:from>
    <xdr:to>
      <xdr:col>50</xdr:col>
      <xdr:colOff>114300</xdr:colOff>
      <xdr:row>57</xdr:row>
      <xdr:rowOff>16170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78813"/>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9369</xdr:rowOff>
    </xdr:from>
    <xdr:to>
      <xdr:col>45</xdr:col>
      <xdr:colOff>177800</xdr:colOff>
      <xdr:row>57</xdr:row>
      <xdr:rowOff>16170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82019"/>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75818</xdr:rowOff>
    </xdr:from>
    <xdr:to>
      <xdr:col>41</xdr:col>
      <xdr:colOff>50800</xdr:colOff>
      <xdr:row>57</xdr:row>
      <xdr:rowOff>9369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77018"/>
          <a:ext cx="889000" cy="10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47266</xdr:rowOff>
    </xdr:from>
    <xdr:to>
      <xdr:col>55</xdr:col>
      <xdr:colOff>50800</xdr:colOff>
      <xdr:row>56</xdr:row>
      <xdr:rowOff>148866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25693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126813</xdr:rowOff>
    </xdr:from>
    <xdr:to>
      <xdr:col>50</xdr:col>
      <xdr:colOff>165100</xdr:colOff>
      <xdr:row>57</xdr:row>
      <xdr:rowOff>56963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48090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136820</xdr:rowOff>
    </xdr:from>
    <xdr:to>
      <xdr:col>46</xdr:col>
      <xdr:colOff>38100</xdr:colOff>
      <xdr:row>57</xdr:row>
      <xdr:rowOff>66970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58097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130019</xdr:rowOff>
    </xdr:from>
    <xdr:to>
      <xdr:col>41</xdr:col>
      <xdr:colOff>101600</xdr:colOff>
      <xdr:row>57</xdr:row>
      <xdr:rowOff>60169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51296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25018</xdr:rowOff>
    </xdr:from>
    <xdr:to>
      <xdr:col>36</xdr:col>
      <xdr:colOff>165100</xdr:colOff>
      <xdr:row>56</xdr:row>
      <xdr:rowOff>126618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147676</xdr:rowOff>
    </xdr:from>
    <xdr:to>
      <xdr:col>55</xdr:col>
      <xdr:colOff>0</xdr:colOff>
      <xdr:row>78</xdr:row>
      <xdr:rowOff>155003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20776"/>
          <a:ext cx="8382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142442</xdr:rowOff>
    </xdr:from>
    <xdr:to>
      <xdr:col>50</xdr:col>
      <xdr:colOff>114300</xdr:colOff>
      <xdr:row>78</xdr:row>
      <xdr:rowOff>155003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15542"/>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93968</xdr:rowOff>
    </xdr:from>
    <xdr:to>
      <xdr:col>45</xdr:col>
      <xdr:colOff>177800</xdr:colOff>
      <xdr:row>78</xdr:row>
      <xdr:rowOff>142442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67068"/>
          <a:ext cx="889000" cy="4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6998</xdr:rowOff>
    </xdr:from>
    <xdr:to>
      <xdr:col>41</xdr:col>
      <xdr:colOff>50800</xdr:colOff>
      <xdr:row>78</xdr:row>
      <xdr:rowOff>93968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80098"/>
          <a:ext cx="889000" cy="8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96876</xdr:rowOff>
    </xdr:from>
    <xdr:to>
      <xdr:col>55</xdr:col>
      <xdr:colOff>50800</xdr:colOff>
      <xdr:row>79</xdr:row>
      <xdr:rowOff>27026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11803</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8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104203</xdr:rowOff>
    </xdr:from>
    <xdr:to>
      <xdr:col>50</xdr:col>
      <xdr:colOff>165100</xdr:colOff>
      <xdr:row>79</xdr:row>
      <xdr:rowOff>34353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25480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7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91642</xdr:rowOff>
    </xdr:from>
    <xdr:to>
      <xdr:col>46</xdr:col>
      <xdr:colOff>38100</xdr:colOff>
      <xdr:row>79</xdr:row>
      <xdr:rowOff>21792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12919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43168</xdr:rowOff>
    </xdr:from>
    <xdr:to>
      <xdr:col>41</xdr:col>
      <xdr:colOff>101600</xdr:colOff>
      <xdr:row>78</xdr:row>
      <xdr:rowOff>144768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135895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0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127648</xdr:rowOff>
    </xdr:from>
    <xdr:to>
      <xdr:col>36</xdr:col>
      <xdr:colOff>165100</xdr:colOff>
      <xdr:row>78</xdr:row>
      <xdr:rowOff>57798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74325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1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145174</xdr:rowOff>
    </xdr:from>
    <xdr:to>
      <xdr:col>55</xdr:col>
      <xdr:colOff>0</xdr:colOff>
      <xdr:row>97</xdr:row>
      <xdr:rowOff>82474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04374"/>
          <a:ext cx="838200" cy="1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82474</xdr:rowOff>
    </xdr:from>
    <xdr:to>
      <xdr:col>50</xdr:col>
      <xdr:colOff>114300</xdr:colOff>
      <xdr:row>97</xdr:row>
      <xdr:rowOff>156032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13124"/>
          <a:ext cx="88900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145923</xdr:rowOff>
    </xdr:from>
    <xdr:to>
      <xdr:col>45</xdr:col>
      <xdr:colOff>177800</xdr:colOff>
      <xdr:row>97</xdr:row>
      <xdr:rowOff>156032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76573"/>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62561</xdr:rowOff>
    </xdr:from>
    <xdr:to>
      <xdr:col>41</xdr:col>
      <xdr:colOff>50800</xdr:colOff>
      <xdr:row>97</xdr:row>
      <xdr:rowOff>145923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93211"/>
          <a:ext cx="889000" cy="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94374</xdr:rowOff>
    </xdr:from>
    <xdr:to>
      <xdr:col>55</xdr:col>
      <xdr:colOff>50800</xdr:colOff>
      <xdr:row>97</xdr:row>
      <xdr:rowOff>24524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117251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31674</xdr:rowOff>
    </xdr:from>
    <xdr:to>
      <xdr:col>50</xdr:col>
      <xdr:colOff>165100</xdr:colOff>
      <xdr:row>97</xdr:row>
      <xdr:rowOff>133274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124401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105232</xdr:rowOff>
    </xdr:from>
    <xdr:to>
      <xdr:col>46</xdr:col>
      <xdr:colOff>38100</xdr:colOff>
      <xdr:row>98</xdr:row>
      <xdr:rowOff>35382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26509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95123</xdr:rowOff>
    </xdr:from>
    <xdr:to>
      <xdr:col>41</xdr:col>
      <xdr:colOff>101600</xdr:colOff>
      <xdr:row>98</xdr:row>
      <xdr:rowOff>25273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16400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1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11761</xdr:rowOff>
    </xdr:from>
    <xdr:to>
      <xdr:col>36</xdr:col>
      <xdr:colOff>165100</xdr:colOff>
      <xdr:row>97</xdr:row>
      <xdr:rowOff>113361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104488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29401</xdr:rowOff>
    </xdr:from>
    <xdr:to>
      <xdr:col>85</xdr:col>
      <xdr:colOff>127000</xdr:colOff>
      <xdr:row>39</xdr:row>
      <xdr:rowOff>33020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15951"/>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29401</xdr:rowOff>
    </xdr:from>
    <xdr:to>
      <xdr:col>81</xdr:col>
      <xdr:colOff>50800</xdr:colOff>
      <xdr:row>39</xdr:row>
      <xdr:rowOff>40792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15951"/>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40792</xdr:rowOff>
    </xdr:from>
    <xdr:to>
      <xdr:col>76</xdr:col>
      <xdr:colOff>114300</xdr:colOff>
      <xdr:row>39</xdr:row>
      <xdr:rowOff>43574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7342"/>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42164</xdr:rowOff>
    </xdr:from>
    <xdr:to>
      <xdr:col>71</xdr:col>
      <xdr:colOff>177800</xdr:colOff>
      <xdr:row>39</xdr:row>
      <xdr:rowOff>43574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871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153670</xdr:rowOff>
    </xdr:from>
    <xdr:to>
      <xdr:col>85</xdr:col>
      <xdr:colOff>177800</xdr:colOff>
      <xdr:row>39</xdr:row>
      <xdr:rowOff>83820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68597</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150051</xdr:rowOff>
    </xdr:from>
    <xdr:to>
      <xdr:col>81</xdr:col>
      <xdr:colOff>101600</xdr:colOff>
      <xdr:row>39</xdr:row>
      <xdr:rowOff>80201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71328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5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161442</xdr:rowOff>
    </xdr:from>
    <xdr:to>
      <xdr:col>76</xdr:col>
      <xdr:colOff>165100</xdr:colOff>
      <xdr:row>39</xdr:row>
      <xdr:rowOff>91592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82719</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69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164224</xdr:rowOff>
    </xdr:from>
    <xdr:to>
      <xdr:col>72</xdr:col>
      <xdr:colOff>38100</xdr:colOff>
      <xdr:row>39</xdr:row>
      <xdr:rowOff>94374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85501</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162814</xdr:rowOff>
    </xdr:from>
    <xdr:to>
      <xdr:col>67</xdr:col>
      <xdr:colOff>101600</xdr:colOff>
      <xdr:row>39</xdr:row>
      <xdr:rowOff>92964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84091</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67283</xdr:rowOff>
    </xdr:from>
    <xdr:to>
      <xdr:col>85</xdr:col>
      <xdr:colOff>127000</xdr:colOff>
      <xdr:row>74</xdr:row>
      <xdr:rowOff>94633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754583"/>
          <a:ext cx="8382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52260</xdr:rowOff>
    </xdr:from>
    <xdr:to>
      <xdr:col>81</xdr:col>
      <xdr:colOff>50800</xdr:colOff>
      <xdr:row>74</xdr:row>
      <xdr:rowOff>67283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739560"/>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52260</xdr:rowOff>
    </xdr:from>
    <xdr:to>
      <xdr:col>76</xdr:col>
      <xdr:colOff>114300</xdr:colOff>
      <xdr:row>74</xdr:row>
      <xdr:rowOff>76166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739560"/>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76166</xdr:rowOff>
    </xdr:from>
    <xdr:to>
      <xdr:col>71</xdr:col>
      <xdr:colOff>177800</xdr:colOff>
      <xdr:row>74</xdr:row>
      <xdr:rowOff>107549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63466"/>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43833</xdr:rowOff>
    </xdr:from>
    <xdr:to>
      <xdr:col>85</xdr:col>
      <xdr:colOff>177800</xdr:colOff>
      <xdr:row>74</xdr:row>
      <xdr:rowOff>145433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66710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16483</xdr:rowOff>
    </xdr:from>
    <xdr:to>
      <xdr:col>81</xdr:col>
      <xdr:colOff>101600</xdr:colOff>
      <xdr:row>74</xdr:row>
      <xdr:rowOff>118083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134610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47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1460</xdr:rowOff>
    </xdr:from>
    <xdr:to>
      <xdr:col>76</xdr:col>
      <xdr:colOff>165100</xdr:colOff>
      <xdr:row>74</xdr:row>
      <xdr:rowOff>103060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119587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4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25366</xdr:rowOff>
    </xdr:from>
    <xdr:to>
      <xdr:col>72</xdr:col>
      <xdr:colOff>38100</xdr:colOff>
      <xdr:row>74</xdr:row>
      <xdr:rowOff>126966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7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143493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48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56749</xdr:rowOff>
    </xdr:from>
    <xdr:to>
      <xdr:col>67</xdr:col>
      <xdr:colOff>101600</xdr:colOff>
      <xdr:row>74</xdr:row>
      <xdr:rowOff>158349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3426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11607</xdr:rowOff>
    </xdr:from>
    <xdr:to>
      <xdr:col>85</xdr:col>
      <xdr:colOff>127000</xdr:colOff>
      <xdr:row>97</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470807"/>
          <a:ext cx="838200" cy="28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126098</xdr:rowOff>
    </xdr:from>
    <xdr:to>
      <xdr:col>81</xdr:col>
      <xdr:colOff>50800</xdr:colOff>
      <xdr:row>97</xdr:row>
      <xdr:rowOff>163685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56748"/>
          <a:ext cx="8890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47307</xdr:rowOff>
    </xdr:from>
    <xdr:to>
      <xdr:col>76</xdr:col>
      <xdr:colOff>114300</xdr:colOff>
      <xdr:row>97</xdr:row>
      <xdr:rowOff>163685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335057"/>
          <a:ext cx="889000" cy="45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47307</xdr:rowOff>
    </xdr:from>
    <xdr:to>
      <xdr:col>71</xdr:col>
      <xdr:colOff>177800</xdr:colOff>
      <xdr:row>97</xdr:row>
      <xdr:rowOff>43517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335057"/>
          <a:ext cx="889000" cy="3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132257</xdr:rowOff>
    </xdr:from>
    <xdr:to>
      <xdr:col>85</xdr:col>
      <xdr:colOff>177800</xdr:colOff>
      <xdr:row>96</xdr:row>
      <xdr:rowOff>62407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4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155134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2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75298</xdr:rowOff>
    </xdr:from>
    <xdr:to>
      <xdr:col>81</xdr:col>
      <xdr:colOff>101600</xdr:colOff>
      <xdr:row>98</xdr:row>
      <xdr:rowOff>5448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168025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112885</xdr:rowOff>
    </xdr:from>
    <xdr:to>
      <xdr:col>76</xdr:col>
      <xdr:colOff>165100</xdr:colOff>
      <xdr:row>98</xdr:row>
      <xdr:rowOff>43035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34162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83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167957</xdr:rowOff>
    </xdr:from>
    <xdr:to>
      <xdr:col>72</xdr:col>
      <xdr:colOff>38100</xdr:colOff>
      <xdr:row>95</xdr:row>
      <xdr:rowOff>98107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2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114634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05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164167</xdr:rowOff>
    </xdr:from>
    <xdr:to>
      <xdr:col>67</xdr:col>
      <xdr:colOff>101600</xdr:colOff>
      <xdr:row>97</xdr:row>
      <xdr:rowOff>94317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110844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3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120326</xdr:rowOff>
    </xdr:from>
    <xdr:to>
      <xdr:col>116</xdr:col>
      <xdr:colOff>63500</xdr:colOff>
      <xdr:row>37</xdr:row>
      <xdr:rowOff>159703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463976"/>
          <a:ext cx="838200" cy="3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149930</xdr:rowOff>
    </xdr:from>
    <xdr:to>
      <xdr:col>111</xdr:col>
      <xdr:colOff>177800</xdr:colOff>
      <xdr:row>37</xdr:row>
      <xdr:rowOff>159703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493580"/>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149930</xdr:rowOff>
    </xdr:from>
    <xdr:to>
      <xdr:col>107</xdr:col>
      <xdr:colOff>50800</xdr:colOff>
      <xdr:row>37</xdr:row>
      <xdr:rowOff>162275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49358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159474</xdr:rowOff>
    </xdr:from>
    <xdr:to>
      <xdr:col>102</xdr:col>
      <xdr:colOff>114300</xdr:colOff>
      <xdr:row>37</xdr:row>
      <xdr:rowOff>162275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03124"/>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69526</xdr:rowOff>
    </xdr:from>
    <xdr:to>
      <xdr:col>116</xdr:col>
      <xdr:colOff>114300</xdr:colOff>
      <xdr:row>37</xdr:row>
      <xdr:rowOff>171126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155903</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32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108903</xdr:rowOff>
    </xdr:from>
    <xdr:to>
      <xdr:col>112</xdr:col>
      <xdr:colOff>38100</xdr:colOff>
      <xdr:row>38</xdr:row>
      <xdr:rowOff>39053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30180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545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99130</xdr:rowOff>
    </xdr:from>
    <xdr:to>
      <xdr:col>107</xdr:col>
      <xdr:colOff>101600</xdr:colOff>
      <xdr:row>38</xdr:row>
      <xdr:rowOff>29280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20407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53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111474</xdr:rowOff>
    </xdr:from>
    <xdr:to>
      <xdr:col>102</xdr:col>
      <xdr:colOff>165100</xdr:colOff>
      <xdr:row>38</xdr:row>
      <xdr:rowOff>41624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32752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547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108674</xdr:rowOff>
    </xdr:from>
    <xdr:to>
      <xdr:col>98</xdr:col>
      <xdr:colOff>38100</xdr:colOff>
      <xdr:row>38</xdr:row>
      <xdr:rowOff>38824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29951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545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144958</xdr:rowOff>
    </xdr:from>
    <xdr:to>
      <xdr:col>116</xdr:col>
      <xdr:colOff>63500</xdr:colOff>
      <xdr:row>58</xdr:row>
      <xdr:rowOff>60681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17608"/>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82055</xdr:rowOff>
    </xdr:from>
    <xdr:to>
      <xdr:col>111</xdr:col>
      <xdr:colOff>177800</xdr:colOff>
      <xdr:row>57</xdr:row>
      <xdr:rowOff>144958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854705"/>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36716</xdr:rowOff>
    </xdr:from>
    <xdr:to>
      <xdr:col>107</xdr:col>
      <xdr:colOff>50800</xdr:colOff>
      <xdr:row>57</xdr:row>
      <xdr:rowOff>82055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80936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162217</xdr:rowOff>
    </xdr:from>
    <xdr:to>
      <xdr:col>102</xdr:col>
      <xdr:colOff>114300</xdr:colOff>
      <xdr:row>57</xdr:row>
      <xdr:rowOff>36716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763417"/>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9881</xdr:rowOff>
    </xdr:from>
    <xdr:to>
      <xdr:col>116</xdr:col>
      <xdr:colOff>114300</xdr:colOff>
      <xdr:row>58</xdr:row>
      <xdr:rowOff>111481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159758</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3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94158</xdr:rowOff>
    </xdr:from>
    <xdr:to>
      <xdr:col>112</xdr:col>
      <xdr:colOff>38100</xdr:colOff>
      <xdr:row>58</xdr:row>
      <xdr:rowOff>24308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40835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4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31255</xdr:rowOff>
    </xdr:from>
    <xdr:to>
      <xdr:col>107</xdr:col>
      <xdr:colOff>101600</xdr:colOff>
      <xdr:row>57</xdr:row>
      <xdr:rowOff>132855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149382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57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157366</xdr:rowOff>
    </xdr:from>
    <xdr:to>
      <xdr:col>102</xdr:col>
      <xdr:colOff>165100</xdr:colOff>
      <xdr:row>57</xdr:row>
      <xdr:rowOff>87516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7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104043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5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111417</xdr:rowOff>
    </xdr:from>
    <xdr:to>
      <xdr:col>98</xdr:col>
      <xdr:colOff>38100</xdr:colOff>
      <xdr:row>57</xdr:row>
      <xdr:rowOff>41567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7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58094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4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114382</xdr:rowOff>
    </xdr:from>
    <xdr:to>
      <xdr:col>116</xdr:col>
      <xdr:colOff>63500</xdr:colOff>
      <xdr:row>75</xdr:row>
      <xdr:rowOff>116725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973132"/>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114382</xdr:rowOff>
    </xdr:from>
    <xdr:to>
      <xdr:col>111</xdr:col>
      <xdr:colOff>177800</xdr:colOff>
      <xdr:row>75</xdr:row>
      <xdr:rowOff>143072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973132"/>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17285</xdr:rowOff>
    </xdr:from>
    <xdr:to>
      <xdr:col>107</xdr:col>
      <xdr:colOff>50800</xdr:colOff>
      <xdr:row>75</xdr:row>
      <xdr:rowOff>143072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533135"/>
          <a:ext cx="889000" cy="46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17285</xdr:rowOff>
    </xdr:from>
    <xdr:to>
      <xdr:col>102</xdr:col>
      <xdr:colOff>114300</xdr:colOff>
      <xdr:row>73</xdr:row>
      <xdr:rowOff>53175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533135"/>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65925</xdr:rowOff>
    </xdr:from>
    <xdr:to>
      <xdr:col>116</xdr:col>
      <xdr:colOff>114300</xdr:colOff>
      <xdr:row>75</xdr:row>
      <xdr:rowOff>167525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44352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63582</xdr:rowOff>
    </xdr:from>
    <xdr:to>
      <xdr:col>112</xdr:col>
      <xdr:colOff>38100</xdr:colOff>
      <xdr:row>75</xdr:row>
      <xdr:rowOff>165182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6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92272</xdr:rowOff>
    </xdr:from>
    <xdr:to>
      <xdr:col>107</xdr:col>
      <xdr:colOff>101600</xdr:colOff>
      <xdr:row>76</xdr:row>
      <xdr:rowOff>22422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137935</xdr:rowOff>
    </xdr:from>
    <xdr:to>
      <xdr:col>102</xdr:col>
      <xdr:colOff>165100</xdr:colOff>
      <xdr:row>73</xdr:row>
      <xdr:rowOff>68085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4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84612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2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2375</xdr:rowOff>
    </xdr:from>
    <xdr:to>
      <xdr:col>98</xdr:col>
      <xdr:colOff>38100</xdr:colOff>
      <xdr:row>73</xdr:row>
      <xdr:rowOff>103975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120502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29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類似団体平均と大きく乖離している経費について、維持補修費については、除雪に係る経費によるものが主な要因であり、新潟県平均も高いコストとなっている。令和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年度と比較し少雪となったことから、令和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年度は減少した。</a:t>
          </a:r>
        </a:p>
        <a:p>
          <a:r>
            <a:rPr kumimoji="1" lang="ja-JP" altLang="en-US" sz="1300">
              <a:latin typeface="ＭＳ Ｐゴシック" panose="020B0600070205080204" pitchFamily="50" charset="-128"/>
              <a:ea typeface="ＭＳ Ｐゴシック" panose="020B0600070205080204" pitchFamily="50" charset="-128"/>
            </a:rPr>
            <a:t>　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年度の新型コロナウイルス感染症対策による特別定額給付金の影響で減少した。</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普通建設事業費（うち新規整備）については、コミュニティセンター建設事業の進捗により、普通建設事業費（うち更新整備）については、小中学校の防災機能強化などにより、それぞれ増加した。</a:t>
          </a:r>
        </a:p>
        <a:p>
          <a:r>
            <a:rPr kumimoji="1" lang="ja-JP" altLang="en-US" sz="1300">
              <a:latin typeface="ＭＳ Ｐゴシック" panose="020B0600070205080204" pitchFamily="50" charset="-128"/>
              <a:ea typeface="ＭＳ Ｐゴシック" panose="020B0600070205080204" pitchFamily="50" charset="-128"/>
            </a:rPr>
            <a:t>　公債費については、令和元年度から市庁舎建設に係る合併特例債の償還が開始されたことにより、類似団体平均を上回っているが、公債費は令和元年度がピークとなる見込みであり、地方債残高も平成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年度をピークに今後も減少していく見込みである。</a:t>
          </a:r>
        </a:p>
        <a:p>
          <a:r>
            <a:rPr kumimoji="1" lang="ja-JP" altLang="en-US" sz="1300">
              <a:latin typeface="ＭＳ Ｐゴシック" panose="020B0600070205080204" pitchFamily="50" charset="-128"/>
              <a:ea typeface="ＭＳ Ｐゴシック" panose="020B0600070205080204" pitchFamily="50" charset="-128"/>
            </a:rPr>
            <a:t>　その他の経費については、概ね類似団体平均と同程度のコストとなっているが、継続的な経費削減に努め、可能な限り市民サービスにつながる経費へシフトを進めていきたい。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95,147
94,564
533.11
52,409,603
49,274,238
2,559,296
27,449,762
48,618,891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93523</xdr:rowOff>
    </xdr:from>
    <xdr:to>
      <xdr:col>24</xdr:col>
      <xdr:colOff>63500</xdr:colOff>
      <xdr:row>36</xdr:row>
      <xdr:rowOff>99924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6572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89408</xdr:rowOff>
    </xdr:from>
    <xdr:to>
      <xdr:col>19</xdr:col>
      <xdr:colOff>177800</xdr:colOff>
      <xdr:row>36</xdr:row>
      <xdr:rowOff>99924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6160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167132</xdr:rowOff>
    </xdr:from>
    <xdr:to>
      <xdr:col>15</xdr:col>
      <xdr:colOff>50800</xdr:colOff>
      <xdr:row>36</xdr:row>
      <xdr:rowOff>89408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6788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167132</xdr:rowOff>
    </xdr:from>
    <xdr:to>
      <xdr:col>10</xdr:col>
      <xdr:colOff>114300</xdr:colOff>
      <xdr:row>36</xdr:row>
      <xdr:rowOff>8484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6788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42723</xdr:rowOff>
    </xdr:from>
    <xdr:to>
      <xdr:col>24</xdr:col>
      <xdr:colOff>114300</xdr:colOff>
      <xdr:row>36</xdr:row>
      <xdr:rowOff>144323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21150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9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49124</xdr:rowOff>
    </xdr:from>
    <xdr:to>
      <xdr:col>20</xdr:col>
      <xdr:colOff>38100</xdr:colOff>
      <xdr:row>36</xdr:row>
      <xdr:rowOff>150724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141851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38608</xdr:rowOff>
    </xdr:from>
    <xdr:to>
      <xdr:col>15</xdr:col>
      <xdr:colOff>101600</xdr:colOff>
      <xdr:row>36</xdr:row>
      <xdr:rowOff>140208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131335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116332</xdr:rowOff>
    </xdr:from>
    <xdr:to>
      <xdr:col>10</xdr:col>
      <xdr:colOff>165100</xdr:colOff>
      <xdr:row>36</xdr:row>
      <xdr:rowOff>46482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37609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129134</xdr:rowOff>
    </xdr:from>
    <xdr:to>
      <xdr:col>6</xdr:col>
      <xdr:colOff>38100</xdr:colOff>
      <xdr:row>36</xdr:row>
      <xdr:rowOff>59284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50411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49220</xdr:rowOff>
    </xdr:from>
    <xdr:to>
      <xdr:col>24</xdr:col>
      <xdr:colOff>63500</xdr:colOff>
      <xdr:row>56</xdr:row>
      <xdr:rowOff>36282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64620"/>
          <a:ext cx="838200" cy="67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49220</xdr:rowOff>
    </xdr:from>
    <xdr:to>
      <xdr:col>19</xdr:col>
      <xdr:colOff>177800</xdr:colOff>
      <xdr:row>56</xdr:row>
      <xdr:rowOff>152410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64620"/>
          <a:ext cx="889000" cy="78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141178</xdr:rowOff>
    </xdr:from>
    <xdr:to>
      <xdr:col>15</xdr:col>
      <xdr:colOff>50800</xdr:colOff>
      <xdr:row>56</xdr:row>
      <xdr:rowOff>152410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70928"/>
          <a:ext cx="889000" cy="18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141178</xdr:rowOff>
    </xdr:from>
    <xdr:to>
      <xdr:col>10</xdr:col>
      <xdr:colOff>114300</xdr:colOff>
      <xdr:row>56</xdr:row>
      <xdr:rowOff>89309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70928"/>
          <a:ext cx="889000" cy="1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156932</xdr:rowOff>
    </xdr:from>
    <xdr:to>
      <xdr:col>24</xdr:col>
      <xdr:colOff>114300</xdr:colOff>
      <xdr:row>56</xdr:row>
      <xdr:rowOff>87082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135359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169870</xdr:rowOff>
    </xdr:from>
    <xdr:to>
      <xdr:col>20</xdr:col>
      <xdr:colOff>38100</xdr:colOff>
      <xdr:row>52</xdr:row>
      <xdr:rowOff>100020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1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91147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0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101610</xdr:rowOff>
    </xdr:from>
    <xdr:to>
      <xdr:col>15</xdr:col>
      <xdr:colOff>101600</xdr:colOff>
      <xdr:row>57</xdr:row>
      <xdr:rowOff>31760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22887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9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90378</xdr:rowOff>
    </xdr:from>
    <xdr:to>
      <xdr:col>10</xdr:col>
      <xdr:colOff>165100</xdr:colOff>
      <xdr:row>56</xdr:row>
      <xdr:rowOff>20528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37055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38509</xdr:rowOff>
    </xdr:from>
    <xdr:to>
      <xdr:col>6</xdr:col>
      <xdr:colOff>38100</xdr:colOff>
      <xdr:row>56</xdr:row>
      <xdr:rowOff>140109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156636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1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123711</xdr:rowOff>
    </xdr:from>
    <xdr:to>
      <xdr:col>24</xdr:col>
      <xdr:colOff>63500</xdr:colOff>
      <xdr:row>76</xdr:row>
      <xdr:rowOff>131051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11011"/>
          <a:ext cx="838200" cy="3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131051</xdr:rowOff>
    </xdr:from>
    <xdr:to>
      <xdr:col>19</xdr:col>
      <xdr:colOff>177800</xdr:colOff>
      <xdr:row>77</xdr:row>
      <xdr:rowOff>17450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1251"/>
          <a:ext cx="889000" cy="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17450</xdr:rowOff>
    </xdr:from>
    <xdr:to>
      <xdr:col>15</xdr:col>
      <xdr:colOff>50800</xdr:colOff>
      <xdr:row>77</xdr:row>
      <xdr:rowOff>125171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19100"/>
          <a:ext cx="889000" cy="10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76606</xdr:rowOff>
    </xdr:from>
    <xdr:to>
      <xdr:col>10</xdr:col>
      <xdr:colOff>114300</xdr:colOff>
      <xdr:row>77</xdr:row>
      <xdr:rowOff>125171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78256"/>
          <a:ext cx="889000" cy="4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72911</xdr:rowOff>
    </xdr:from>
    <xdr:to>
      <xdr:col>24</xdr:col>
      <xdr:colOff>114300</xdr:colOff>
      <xdr:row>75</xdr:row>
      <xdr:rowOff>3061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95788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1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80251</xdr:rowOff>
    </xdr:from>
    <xdr:to>
      <xdr:col>20</xdr:col>
      <xdr:colOff>38100</xdr:colOff>
      <xdr:row>77</xdr:row>
      <xdr:rowOff>10401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26928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8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138100</xdr:rowOff>
    </xdr:from>
    <xdr:to>
      <xdr:col>15</xdr:col>
      <xdr:colOff>101600</xdr:colOff>
      <xdr:row>77</xdr:row>
      <xdr:rowOff>68250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84777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4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74371</xdr:rowOff>
    </xdr:from>
    <xdr:to>
      <xdr:col>10</xdr:col>
      <xdr:colOff>165100</xdr:colOff>
      <xdr:row>78</xdr:row>
      <xdr:rowOff>4521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21048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5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25806</xdr:rowOff>
    </xdr:from>
    <xdr:to>
      <xdr:col>6</xdr:col>
      <xdr:colOff>38100</xdr:colOff>
      <xdr:row>77</xdr:row>
      <xdr:rowOff>127406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143933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0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147276</xdr:rowOff>
    </xdr:from>
    <xdr:to>
      <xdr:col>24</xdr:col>
      <xdr:colOff>63500</xdr:colOff>
      <xdr:row>98</xdr:row>
      <xdr:rowOff>51705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77926"/>
          <a:ext cx="838200" cy="7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51705</xdr:rowOff>
    </xdr:from>
    <xdr:to>
      <xdr:col>19</xdr:col>
      <xdr:colOff>177800</xdr:colOff>
      <xdr:row>98</xdr:row>
      <xdr:rowOff>115125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53805"/>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115125</xdr:rowOff>
    </xdr:from>
    <xdr:to>
      <xdr:col>15</xdr:col>
      <xdr:colOff>50800</xdr:colOff>
      <xdr:row>98</xdr:row>
      <xdr:rowOff>156682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17225"/>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156682</xdr:rowOff>
    </xdr:from>
    <xdr:to>
      <xdr:col>10</xdr:col>
      <xdr:colOff>114300</xdr:colOff>
      <xdr:row>99</xdr:row>
      <xdr:rowOff>3519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5878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96476</xdr:rowOff>
    </xdr:from>
    <xdr:to>
      <xdr:col>24</xdr:col>
      <xdr:colOff>114300</xdr:colOff>
      <xdr:row>98</xdr:row>
      <xdr:rowOff>26626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74903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905</xdr:rowOff>
    </xdr:from>
    <xdr:to>
      <xdr:col>20</xdr:col>
      <xdr:colOff>38100</xdr:colOff>
      <xdr:row>98</xdr:row>
      <xdr:rowOff>102505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93632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64325</xdr:rowOff>
    </xdr:from>
    <xdr:to>
      <xdr:col>15</xdr:col>
      <xdr:colOff>101600</xdr:colOff>
      <xdr:row>98</xdr:row>
      <xdr:rowOff>165925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157052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5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105882</xdr:rowOff>
    </xdr:from>
    <xdr:to>
      <xdr:col>10</xdr:col>
      <xdr:colOff>165100</xdr:colOff>
      <xdr:row>99</xdr:row>
      <xdr:rowOff>36032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27159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0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124169</xdr:rowOff>
    </xdr:from>
    <xdr:to>
      <xdr:col>6</xdr:col>
      <xdr:colOff>38100</xdr:colOff>
      <xdr:row>99</xdr:row>
      <xdr:rowOff>54319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45446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148768</xdr:rowOff>
    </xdr:from>
    <xdr:to>
      <xdr:col>55</xdr:col>
      <xdr:colOff>0</xdr:colOff>
      <xdr:row>38</xdr:row>
      <xdr:rowOff>152883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6386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151359</xdr:rowOff>
    </xdr:from>
    <xdr:to>
      <xdr:col>50</xdr:col>
      <xdr:colOff>114300</xdr:colOff>
      <xdr:row>38</xdr:row>
      <xdr:rowOff>152883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6645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148006</xdr:rowOff>
    </xdr:from>
    <xdr:to>
      <xdr:col>45</xdr:col>
      <xdr:colOff>177800</xdr:colOff>
      <xdr:row>38</xdr:row>
      <xdr:rowOff>151359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6310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143053</xdr:rowOff>
    </xdr:from>
    <xdr:to>
      <xdr:col>41</xdr:col>
      <xdr:colOff>50800</xdr:colOff>
      <xdr:row>38</xdr:row>
      <xdr:rowOff>148006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815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97968</xdr:rowOff>
    </xdr:from>
    <xdr:to>
      <xdr:col>55</xdr:col>
      <xdr:colOff>50800</xdr:colOff>
      <xdr:row>39</xdr:row>
      <xdr:rowOff>28118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102083</xdr:rowOff>
    </xdr:from>
    <xdr:to>
      <xdr:col>50</xdr:col>
      <xdr:colOff>165100</xdr:colOff>
      <xdr:row>39</xdr:row>
      <xdr:rowOff>32233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23360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09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100559</xdr:rowOff>
    </xdr:from>
    <xdr:to>
      <xdr:col>46</xdr:col>
      <xdr:colOff>38100</xdr:colOff>
      <xdr:row>39</xdr:row>
      <xdr:rowOff>30709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21836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08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97206</xdr:rowOff>
    </xdr:from>
    <xdr:to>
      <xdr:col>41</xdr:col>
      <xdr:colOff>101600</xdr:colOff>
      <xdr:row>39</xdr:row>
      <xdr:rowOff>27356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18483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05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92253</xdr:rowOff>
    </xdr:from>
    <xdr:to>
      <xdr:col>36</xdr:col>
      <xdr:colOff>165100</xdr:colOff>
      <xdr:row>39</xdr:row>
      <xdr:rowOff>22403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13530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128526</xdr:rowOff>
    </xdr:from>
    <xdr:to>
      <xdr:col>55</xdr:col>
      <xdr:colOff>0</xdr:colOff>
      <xdr:row>57</xdr:row>
      <xdr:rowOff>145552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01176"/>
          <a:ext cx="8382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133217</xdr:rowOff>
    </xdr:from>
    <xdr:to>
      <xdr:col>50</xdr:col>
      <xdr:colOff>114300</xdr:colOff>
      <xdr:row>57</xdr:row>
      <xdr:rowOff>145552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05867"/>
          <a:ext cx="889000" cy="1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102493</xdr:rowOff>
    </xdr:from>
    <xdr:to>
      <xdr:col>45</xdr:col>
      <xdr:colOff>177800</xdr:colOff>
      <xdr:row>57</xdr:row>
      <xdr:rowOff>133217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75143"/>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68734</xdr:rowOff>
    </xdr:from>
    <xdr:to>
      <xdr:col>41</xdr:col>
      <xdr:colOff>50800</xdr:colOff>
      <xdr:row>57</xdr:row>
      <xdr:rowOff>102493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41384"/>
          <a:ext cx="889000" cy="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77726</xdr:rowOff>
    </xdr:from>
    <xdr:to>
      <xdr:col>55</xdr:col>
      <xdr:colOff>50800</xdr:colOff>
      <xdr:row>58</xdr:row>
      <xdr:rowOff>7876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100603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94752</xdr:rowOff>
    </xdr:from>
    <xdr:to>
      <xdr:col>50</xdr:col>
      <xdr:colOff>165100</xdr:colOff>
      <xdr:row>58</xdr:row>
      <xdr:rowOff>24902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41429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4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82417</xdr:rowOff>
    </xdr:from>
    <xdr:to>
      <xdr:col>46</xdr:col>
      <xdr:colOff>38100</xdr:colOff>
      <xdr:row>58</xdr:row>
      <xdr:rowOff>12567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29094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51693</xdr:rowOff>
    </xdr:from>
    <xdr:to>
      <xdr:col>41</xdr:col>
      <xdr:colOff>101600</xdr:colOff>
      <xdr:row>57</xdr:row>
      <xdr:rowOff>153293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169820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9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17934</xdr:rowOff>
    </xdr:from>
    <xdr:to>
      <xdr:col>36</xdr:col>
      <xdr:colOff>165100</xdr:colOff>
      <xdr:row>57</xdr:row>
      <xdr:rowOff>119534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136061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79852</xdr:rowOff>
    </xdr:from>
    <xdr:to>
      <xdr:col>55</xdr:col>
      <xdr:colOff>0</xdr:colOff>
      <xdr:row>75</xdr:row>
      <xdr:rowOff>164480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938602"/>
          <a:ext cx="838200" cy="8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164480</xdr:rowOff>
    </xdr:from>
    <xdr:to>
      <xdr:col>50</xdr:col>
      <xdr:colOff>114300</xdr:colOff>
      <xdr:row>76</xdr:row>
      <xdr:rowOff>23137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23230"/>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23137</xdr:rowOff>
    </xdr:from>
    <xdr:to>
      <xdr:col>45</xdr:col>
      <xdr:colOff>177800</xdr:colOff>
      <xdr:row>76</xdr:row>
      <xdr:rowOff>108953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53337"/>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65839</xdr:rowOff>
    </xdr:from>
    <xdr:to>
      <xdr:col>41</xdr:col>
      <xdr:colOff>50800</xdr:colOff>
      <xdr:row>76</xdr:row>
      <xdr:rowOff>108953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096039"/>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29052</xdr:rowOff>
    </xdr:from>
    <xdr:to>
      <xdr:col>55</xdr:col>
      <xdr:colOff>50800</xdr:colOff>
      <xdr:row>75</xdr:row>
      <xdr:rowOff>130652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8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51929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3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113680</xdr:rowOff>
    </xdr:from>
    <xdr:to>
      <xdr:col>50</xdr:col>
      <xdr:colOff>165100</xdr:colOff>
      <xdr:row>76</xdr:row>
      <xdr:rowOff>43830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60357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4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143787</xdr:rowOff>
    </xdr:from>
    <xdr:to>
      <xdr:col>46</xdr:col>
      <xdr:colOff>38100</xdr:colOff>
      <xdr:row>76</xdr:row>
      <xdr:rowOff>73937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90464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58153</xdr:rowOff>
    </xdr:from>
    <xdr:to>
      <xdr:col>41</xdr:col>
      <xdr:colOff>101600</xdr:colOff>
      <xdr:row>76</xdr:row>
      <xdr:rowOff>159753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4830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15039</xdr:rowOff>
    </xdr:from>
    <xdr:to>
      <xdr:col>36</xdr:col>
      <xdr:colOff>165100</xdr:colOff>
      <xdr:row>76</xdr:row>
      <xdr:rowOff>116639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153702</xdr:rowOff>
    </xdr:from>
    <xdr:to>
      <xdr:col>55</xdr:col>
      <xdr:colOff>0</xdr:colOff>
      <xdr:row>95</xdr:row>
      <xdr:rowOff>80341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70002"/>
          <a:ext cx="838200" cy="9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153702</xdr:rowOff>
    </xdr:from>
    <xdr:to>
      <xdr:col>50</xdr:col>
      <xdr:colOff>114300</xdr:colOff>
      <xdr:row>96</xdr:row>
      <xdr:rowOff>82474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270002"/>
          <a:ext cx="889000" cy="27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82474</xdr:rowOff>
    </xdr:from>
    <xdr:to>
      <xdr:col>45</xdr:col>
      <xdr:colOff>177800</xdr:colOff>
      <xdr:row>96</xdr:row>
      <xdr:rowOff>136976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41674"/>
          <a:ext cx="8890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169666</xdr:rowOff>
    </xdr:from>
    <xdr:to>
      <xdr:col>41</xdr:col>
      <xdr:colOff>50800</xdr:colOff>
      <xdr:row>96</xdr:row>
      <xdr:rowOff>136976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457416"/>
          <a:ext cx="8890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29541</xdr:rowOff>
    </xdr:from>
    <xdr:to>
      <xdr:col>55</xdr:col>
      <xdr:colOff>50800</xdr:colOff>
      <xdr:row>95</xdr:row>
      <xdr:rowOff>131141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52418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6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102902</xdr:rowOff>
    </xdr:from>
    <xdr:to>
      <xdr:col>50</xdr:col>
      <xdr:colOff>165100</xdr:colOff>
      <xdr:row>95</xdr:row>
      <xdr:rowOff>33052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49579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9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31674</xdr:rowOff>
    </xdr:from>
    <xdr:to>
      <xdr:col>46</xdr:col>
      <xdr:colOff>38100</xdr:colOff>
      <xdr:row>96</xdr:row>
      <xdr:rowOff>133274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149801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86176</xdr:rowOff>
    </xdr:from>
    <xdr:to>
      <xdr:col>41</xdr:col>
      <xdr:colOff>101600</xdr:colOff>
      <xdr:row>97</xdr:row>
      <xdr:rowOff>16326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118866</xdr:rowOff>
    </xdr:from>
    <xdr:to>
      <xdr:col>36</xdr:col>
      <xdr:colOff>165100</xdr:colOff>
      <xdr:row>96</xdr:row>
      <xdr:rowOff>49016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65543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5741</xdr:rowOff>
    </xdr:from>
    <xdr:to>
      <xdr:col>85</xdr:col>
      <xdr:colOff>127000</xdr:colOff>
      <xdr:row>38</xdr:row>
      <xdr:rowOff>7021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20841"/>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7021</xdr:rowOff>
    </xdr:from>
    <xdr:to>
      <xdr:col>81</xdr:col>
      <xdr:colOff>50800</xdr:colOff>
      <xdr:row>38</xdr:row>
      <xdr:rowOff>15022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221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15022</xdr:rowOff>
    </xdr:from>
    <xdr:to>
      <xdr:col>76</xdr:col>
      <xdr:colOff>114300</xdr:colOff>
      <xdr:row>38</xdr:row>
      <xdr:rowOff>50774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30122"/>
          <a:ext cx="889000" cy="3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45014</xdr:rowOff>
    </xdr:from>
    <xdr:to>
      <xdr:col>71</xdr:col>
      <xdr:colOff>177800</xdr:colOff>
      <xdr:row>38</xdr:row>
      <xdr:rowOff>50774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60114"/>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126390</xdr:rowOff>
    </xdr:from>
    <xdr:to>
      <xdr:col>85</xdr:col>
      <xdr:colOff>177800</xdr:colOff>
      <xdr:row>38</xdr:row>
      <xdr:rowOff>56541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70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104817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127671</xdr:rowOff>
    </xdr:from>
    <xdr:to>
      <xdr:col>81</xdr:col>
      <xdr:colOff>101600</xdr:colOff>
      <xdr:row>38</xdr:row>
      <xdr:rowOff>57821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7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48948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6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135672</xdr:rowOff>
    </xdr:from>
    <xdr:to>
      <xdr:col>76</xdr:col>
      <xdr:colOff>165100</xdr:colOff>
      <xdr:row>38</xdr:row>
      <xdr:rowOff>65822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56949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171424</xdr:rowOff>
    </xdr:from>
    <xdr:to>
      <xdr:col>72</xdr:col>
      <xdr:colOff>38100</xdr:colOff>
      <xdr:row>38</xdr:row>
      <xdr:rowOff>101574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92701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165664</xdr:rowOff>
    </xdr:from>
    <xdr:to>
      <xdr:col>67</xdr:col>
      <xdr:colOff>101600</xdr:colOff>
      <xdr:row>38</xdr:row>
      <xdr:rowOff>95814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86941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119145</xdr:rowOff>
    </xdr:from>
    <xdr:to>
      <xdr:col>85</xdr:col>
      <xdr:colOff>127000</xdr:colOff>
      <xdr:row>55</xdr:row>
      <xdr:rowOff>66281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377445"/>
          <a:ext cx="838200" cy="1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66281</xdr:rowOff>
    </xdr:from>
    <xdr:to>
      <xdr:col>81</xdr:col>
      <xdr:colOff>50800</xdr:colOff>
      <xdr:row>56</xdr:row>
      <xdr:rowOff>79216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496031"/>
          <a:ext cx="889000" cy="18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47117</xdr:rowOff>
    </xdr:from>
    <xdr:to>
      <xdr:col>76</xdr:col>
      <xdr:colOff>114300</xdr:colOff>
      <xdr:row>56</xdr:row>
      <xdr:rowOff>79216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48317"/>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69273</xdr:rowOff>
    </xdr:from>
    <xdr:to>
      <xdr:col>71</xdr:col>
      <xdr:colOff>177800</xdr:colOff>
      <xdr:row>56</xdr:row>
      <xdr:rowOff>47117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499023"/>
          <a:ext cx="889000" cy="14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68345</xdr:rowOff>
    </xdr:from>
    <xdr:to>
      <xdr:col>85</xdr:col>
      <xdr:colOff>177800</xdr:colOff>
      <xdr:row>54</xdr:row>
      <xdr:rowOff>169945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91222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17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15481</xdr:rowOff>
    </xdr:from>
    <xdr:to>
      <xdr:col>81</xdr:col>
      <xdr:colOff>101600</xdr:colOff>
      <xdr:row>55</xdr:row>
      <xdr:rowOff>117081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108208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28416</xdr:rowOff>
    </xdr:from>
    <xdr:to>
      <xdr:col>76</xdr:col>
      <xdr:colOff>165100</xdr:colOff>
      <xdr:row>56</xdr:row>
      <xdr:rowOff>130016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121143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167767</xdr:rowOff>
    </xdr:from>
    <xdr:to>
      <xdr:col>72</xdr:col>
      <xdr:colOff>38100</xdr:colOff>
      <xdr:row>56</xdr:row>
      <xdr:rowOff>97917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89044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18473</xdr:rowOff>
    </xdr:from>
    <xdr:to>
      <xdr:col>67</xdr:col>
      <xdr:colOff>101600</xdr:colOff>
      <xdr:row>55</xdr:row>
      <xdr:rowOff>120073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136600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29400</xdr:rowOff>
    </xdr:from>
    <xdr:to>
      <xdr:col>85</xdr:col>
      <xdr:colOff>127000</xdr:colOff>
      <xdr:row>79</xdr:row>
      <xdr:rowOff>33020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7395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29400</xdr:rowOff>
    </xdr:from>
    <xdr:to>
      <xdr:col>81</xdr:col>
      <xdr:colOff>50800</xdr:colOff>
      <xdr:row>79</xdr:row>
      <xdr:rowOff>40793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73950"/>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40793</xdr:rowOff>
    </xdr:from>
    <xdr:to>
      <xdr:col>76</xdr:col>
      <xdr:colOff>114300</xdr:colOff>
      <xdr:row>79</xdr:row>
      <xdr:rowOff>43574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85343"/>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42163</xdr:rowOff>
    </xdr:from>
    <xdr:to>
      <xdr:col>71</xdr:col>
      <xdr:colOff>177800</xdr:colOff>
      <xdr:row>79</xdr:row>
      <xdr:rowOff>43574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6713"/>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153670</xdr:rowOff>
    </xdr:from>
    <xdr:to>
      <xdr:col>85</xdr:col>
      <xdr:colOff>177800</xdr:colOff>
      <xdr:row>79</xdr:row>
      <xdr:rowOff>83820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68597</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4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150050</xdr:rowOff>
    </xdr:from>
    <xdr:to>
      <xdr:col>81</xdr:col>
      <xdr:colOff>101600</xdr:colOff>
      <xdr:row>79</xdr:row>
      <xdr:rowOff>80200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71327</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1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161443</xdr:rowOff>
    </xdr:from>
    <xdr:to>
      <xdr:col>76</xdr:col>
      <xdr:colOff>165100</xdr:colOff>
      <xdr:row>79</xdr:row>
      <xdr:rowOff>91593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82720</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2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164224</xdr:rowOff>
    </xdr:from>
    <xdr:to>
      <xdr:col>72</xdr:col>
      <xdr:colOff>38100</xdr:colOff>
      <xdr:row>79</xdr:row>
      <xdr:rowOff>94374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85501</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46333" y="13630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162813</xdr:rowOff>
    </xdr:from>
    <xdr:to>
      <xdr:col>67</xdr:col>
      <xdr:colOff>101600</xdr:colOff>
      <xdr:row>79</xdr:row>
      <xdr:rowOff>92963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84090</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57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67283</xdr:rowOff>
    </xdr:from>
    <xdr:to>
      <xdr:col>85</xdr:col>
      <xdr:colOff>127000</xdr:colOff>
      <xdr:row>94</xdr:row>
      <xdr:rowOff>94633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183583"/>
          <a:ext cx="8382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52260</xdr:rowOff>
    </xdr:from>
    <xdr:to>
      <xdr:col>81</xdr:col>
      <xdr:colOff>50800</xdr:colOff>
      <xdr:row>94</xdr:row>
      <xdr:rowOff>67283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168560"/>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52260</xdr:rowOff>
    </xdr:from>
    <xdr:to>
      <xdr:col>76</xdr:col>
      <xdr:colOff>114300</xdr:colOff>
      <xdr:row>94</xdr:row>
      <xdr:rowOff>76166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168560"/>
          <a:ext cx="8890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76166</xdr:rowOff>
    </xdr:from>
    <xdr:to>
      <xdr:col>71</xdr:col>
      <xdr:colOff>177800</xdr:colOff>
      <xdr:row>94</xdr:row>
      <xdr:rowOff>107548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192466"/>
          <a:ext cx="8890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43833</xdr:rowOff>
    </xdr:from>
    <xdr:to>
      <xdr:col>85</xdr:col>
      <xdr:colOff>177800</xdr:colOff>
      <xdr:row>94</xdr:row>
      <xdr:rowOff>145433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66710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16483</xdr:rowOff>
    </xdr:from>
    <xdr:to>
      <xdr:col>81</xdr:col>
      <xdr:colOff>101600</xdr:colOff>
      <xdr:row>94</xdr:row>
      <xdr:rowOff>118083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134610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1460</xdr:rowOff>
    </xdr:from>
    <xdr:to>
      <xdr:col>76</xdr:col>
      <xdr:colOff>165100</xdr:colOff>
      <xdr:row>94</xdr:row>
      <xdr:rowOff>103060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119587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8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25366</xdr:rowOff>
    </xdr:from>
    <xdr:to>
      <xdr:col>72</xdr:col>
      <xdr:colOff>38100</xdr:colOff>
      <xdr:row>94</xdr:row>
      <xdr:rowOff>126966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1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143493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91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56748</xdr:rowOff>
    </xdr:from>
    <xdr:to>
      <xdr:col>67</xdr:col>
      <xdr:colOff>101600</xdr:colOff>
      <xdr:row>94</xdr:row>
      <xdr:rowOff>158348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3425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4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類似団体平均と比較し、上回っている経費について、教育費は小中学校の防災機能強化に係る施設改修や地区公民館の移転改修を行ったことが主な要因である。</a:t>
          </a:r>
        </a:p>
        <a:p>
          <a:r>
            <a:rPr kumimoji="1" lang="ja-JP" altLang="en-US" sz="1300">
              <a:latin typeface="ＭＳ Ｐゴシック" panose="020B0600070205080204" pitchFamily="50" charset="-128"/>
              <a:ea typeface="ＭＳ Ｐゴシック" panose="020B0600070205080204" pitchFamily="50" charset="-128"/>
            </a:rPr>
            <a:t>　商工費については、新型コロナウイルス感染症対策による時短営業要請に対する協力金交付事業の実施によるものである。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　土木費については、除雪に係る経費によるものが主な要因であり、新潟県平均も高いコストとなっている。令和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年度と比較し少雪となったことから、令和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年度は減少した。</a:t>
          </a:r>
        </a:p>
        <a:p>
          <a:r>
            <a:rPr kumimoji="1" lang="ja-JP" altLang="en-US" sz="1300">
              <a:latin typeface="ＭＳ Ｐゴシック" panose="020B0600070205080204" pitchFamily="50" charset="-128"/>
              <a:ea typeface="ＭＳ Ｐゴシック" panose="020B0600070205080204" pitchFamily="50" charset="-128"/>
            </a:rPr>
            <a:t>　公債費については、市庁舎建設に係る合併特例債などの償還金により類似団体平均を上回っているが、交付税算入率の高い地方債を選択するなど、財政負担の軽減化に努めている。</a:t>
          </a:r>
        </a:p>
        <a:p>
          <a:r>
            <a:rPr kumimoji="1" lang="ja-JP" altLang="en-US" sz="1300">
              <a:latin typeface="ＭＳ Ｐゴシック" panose="020B0600070205080204" pitchFamily="50" charset="-128"/>
              <a:ea typeface="ＭＳ Ｐゴシック" panose="020B0600070205080204" pitchFamily="50" charset="-128"/>
            </a:rPr>
            <a:t>　その他の経費については、概ね類似団体平均と同程度または平均以下のコストとなっているが、継続的な経費削減に努め、可能な限り市民サービスにつながる経費へのシフトを進めていきたい。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地方交付税の再算定による追加交付により基金取崩額を抑えられたことや、除雪費に対する国庫支出金の追加交付があったことなどから、前年度実質収支額の基金積立額が増えたことなどにより、約</a:t>
          </a:r>
          <a:r>
            <a:rPr kumimoji="1" lang="en-US" altLang="ja-JP" sz="1100">
              <a:latin typeface="ＭＳ ゴシック" pitchFamily="49" charset="-128"/>
              <a:ea typeface="ＭＳ ゴシック" pitchFamily="49" charset="-128"/>
            </a:rPr>
            <a:t>4.3</a:t>
          </a:r>
          <a:r>
            <a:rPr kumimoji="1" lang="ja-JP" altLang="en-US" sz="1100">
              <a:latin typeface="ＭＳ ゴシック" pitchFamily="49" charset="-128"/>
              <a:ea typeface="ＭＳ ゴシック" pitchFamily="49" charset="-128"/>
            </a:rPr>
            <a:t>億円の増、比率で</a:t>
          </a:r>
          <a:r>
            <a:rPr kumimoji="1" lang="en-US" altLang="ja-JP" sz="1100">
              <a:latin typeface="ＭＳ ゴシック" pitchFamily="49" charset="-128"/>
              <a:ea typeface="ＭＳ ゴシック" pitchFamily="49" charset="-128"/>
            </a:rPr>
            <a:t>1.19</a:t>
          </a:r>
          <a:r>
            <a:rPr kumimoji="1" lang="ja-JP" altLang="en-US" sz="1100">
              <a:latin typeface="ＭＳ ゴシック" pitchFamily="49" charset="-128"/>
              <a:ea typeface="ＭＳ ゴシック" pitchFamily="49" charset="-128"/>
            </a:rPr>
            <a:t>ポイント増の</a:t>
          </a:r>
          <a:r>
            <a:rPr kumimoji="1" lang="en-US" altLang="ja-JP" sz="1100">
              <a:latin typeface="ＭＳ ゴシック" pitchFamily="49" charset="-128"/>
              <a:ea typeface="ＭＳ ゴシック" pitchFamily="49" charset="-128"/>
            </a:rPr>
            <a:t>13.33%</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実質収支額については、先述の地方交付税、国庫支出金の追加交付等により、前年度比約</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億円の増、比率で</a:t>
          </a:r>
          <a:r>
            <a:rPr kumimoji="1" lang="en-US" altLang="ja-JP" sz="1100">
              <a:latin typeface="ＭＳ ゴシック" pitchFamily="49" charset="-128"/>
              <a:ea typeface="ＭＳ ゴシック" pitchFamily="49" charset="-128"/>
            </a:rPr>
            <a:t>3.61</a:t>
          </a:r>
          <a:r>
            <a:rPr kumimoji="1" lang="ja-JP" altLang="en-US" sz="1100">
              <a:latin typeface="ＭＳ ゴシック" pitchFamily="49" charset="-128"/>
              <a:ea typeface="ＭＳ ゴシック" pitchFamily="49" charset="-128"/>
            </a:rPr>
            <a:t>ポイント増の</a:t>
          </a:r>
          <a:r>
            <a:rPr kumimoji="1" lang="en-US" altLang="ja-JP" sz="1100">
              <a:latin typeface="ＭＳ ゴシック" pitchFamily="49" charset="-128"/>
              <a:ea typeface="ＭＳ ゴシック" pitchFamily="49" charset="-128"/>
            </a:rPr>
            <a:t>9.32%</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以上のことからも実質単年度収支は、黒字に転じたものの特別な要因による影響が大きいことから、引き続き経常的な歳出の見直しと歳入確保に向けた取組みが必要となる。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年度についても、令和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年度以前と同様に赤字が生じている会計はない。　</a:t>
          </a:r>
        </a:p>
        <a:p>
          <a:r>
            <a:rPr kumimoji="1" lang="ja-JP" altLang="en-US" sz="1400">
              <a:latin typeface="ＭＳ ゴシック" pitchFamily="49" charset="-128"/>
              <a:ea typeface="ＭＳ ゴシック" pitchFamily="49" charset="-128"/>
            </a:rPr>
            <a:t>　一般会計については、除雪費等により財政調整基金を取崩したのに対し、国庫支出金の追加交付、不用額が生じたことや、国県支出金のうち翌年度に精算還付が必要となるものが生じたことにより、実質収支額が前年度比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増となった。これは特別な要因によるものであり、構造的・慢性的に収支の均衡が保たれているとは言えないことから、今後については、コロナウイルス感染症や原油価格・物価高騰などの社会情勢を踏まえた上で、引き続き経常的な歳出の見直しと歳入確保に向けた取組みが必要となる。</a:t>
          </a:r>
        </a:p>
        <a:p>
          <a:r>
            <a:rPr kumimoji="1" lang="ja-JP" altLang="en-US" sz="1400">
              <a:latin typeface="ＭＳ ゴシック" pitchFamily="49" charset="-128"/>
              <a:ea typeface="ＭＳ ゴシック" pitchFamily="49" charset="-128"/>
            </a:rPr>
            <a:t>　介護保険事業特別会計については、介護保険料の改定により保険料収入が増となったほか、国県支出金のうち翌年度に精算還付が必要となるものが生じたことにより、実質収支額が前年度比約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億円の増となった。それにより、比率についても</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以上の内容から、全体の比率では、昨年度に比べ</a:t>
          </a:r>
          <a:r>
            <a:rPr kumimoji="1" lang="en-US" altLang="ja-JP" sz="1400">
              <a:latin typeface="ＭＳ ゴシック" pitchFamily="49" charset="-128"/>
              <a:ea typeface="ＭＳ ゴシック" pitchFamily="49" charset="-128"/>
            </a:rPr>
            <a:t>4.37</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15.92%</a:t>
          </a:r>
          <a:r>
            <a:rPr kumimoji="1" lang="ja-JP" altLang="en-US" sz="1400">
              <a:latin typeface="ＭＳ ゴシック" pitchFamily="49" charset="-128"/>
              <a:ea typeface="ＭＳ ゴシック" pitchFamily="49" charset="-128"/>
            </a:rPr>
            <a:t>となった。連結実質赤字は生じていないため、今後も適正な財政運営に努めていきたい。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85</v>
      </c>
      <c r="C2" s="179"/>
      <c r="D2" s="180"/>
    </row>
    <row r="3" spans="1:119" ht="18.75" customHeight="1" thickBot="1" x14ac:dyDescent="0.2">
      <c r="A3" s="178"/>
      <c r="B3" s="419" t="s">
        <v>86</v>
      </c>
      <c r="C3" s="420"/>
      <c r="D3" s="420"/>
      <c r="E3" s="421"/>
      <c r="F3" s="421"/>
      <c r="G3" s="421"/>
      <c r="H3" s="421"/>
      <c r="I3" s="421"/>
      <c r="J3" s="421"/>
      <c r="K3" s="421"/>
      <c r="L3" s="421" t="s">
        <v>87</v>
      </c>
      <c r="M3" s="421"/>
      <c r="N3" s="421"/>
      <c r="O3" s="421"/>
      <c r="P3" s="421"/>
      <c r="Q3" s="421"/>
      <c r="R3" s="428"/>
      <c r="S3" s="428"/>
      <c r="T3" s="428"/>
      <c r="U3" s="428"/>
      <c r="V3" s="429"/>
      <c r="W3" s="403" t="s">
        <v>88</v>
      </c>
      <c r="X3" s="404"/>
      <c r="Y3" s="404"/>
      <c r="Z3" s="404"/>
      <c r="AA3" s="404"/>
      <c r="AB3" s="420"/>
      <c r="AC3" s="428" t="s">
        <v>89</v>
      </c>
      <c r="AD3" s="404"/>
      <c r="AE3" s="404"/>
      <c r="AF3" s="404"/>
      <c r="AG3" s="404"/>
      <c r="AH3" s="404"/>
      <c r="AI3" s="404"/>
      <c r="AJ3" s="404"/>
      <c r="AK3" s="404"/>
      <c r="AL3" s="405"/>
      <c r="AM3" s="403" t="s">
        <v>90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91</v>
      </c>
      <c r="BO3" s="404"/>
      <c r="BP3" s="404"/>
      <c r="BQ3" s="404"/>
      <c r="BR3" s="404"/>
      <c r="BS3" s="404"/>
      <c r="BT3" s="404"/>
      <c r="BU3" s="405"/>
      <c r="BV3" s="403" t="s">
        <v>92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93</v>
      </c>
      <c r="CU3" s="404"/>
      <c r="CV3" s="404"/>
      <c r="CW3" s="404"/>
      <c r="CX3" s="404"/>
      <c r="CY3" s="404"/>
      <c r="CZ3" s="404"/>
      <c r="DA3" s="405"/>
      <c r="DB3" s="403" t="s">
        <v>94</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95</v>
      </c>
      <c r="AZ4" s="407"/>
      <c r="BA4" s="407"/>
      <c r="BB4" s="407"/>
      <c r="BC4" s="407"/>
      <c r="BD4" s="407"/>
      <c r="BE4" s="407"/>
      <c r="BF4" s="407"/>
      <c r="BG4" s="407"/>
      <c r="BH4" s="407"/>
      <c r="BI4" s="407"/>
      <c r="BJ4" s="407"/>
      <c r="BK4" s="407"/>
      <c r="BL4" s="407"/>
      <c r="BM4" s="408"/>
      <c r="BN4" s="409">
        <v>52409603</v>
      </c>
      <c r="BO4" s="410"/>
      <c r="BP4" s="410"/>
      <c r="BQ4" s="410"/>
      <c r="BR4" s="410"/>
      <c r="BS4" s="410"/>
      <c r="BT4" s="410"/>
      <c r="BU4" s="411"/>
      <c r="BV4" s="409">
        <v>56531486</v>
      </c>
      <c r="BW4" s="410"/>
      <c r="BX4" s="410"/>
      <c r="BY4" s="410"/>
      <c r="BZ4" s="410"/>
      <c r="CA4" s="410"/>
      <c r="CB4" s="410"/>
      <c r="CC4" s="411"/>
      <c r="CD4" s="412" t="s">
        <v>96</v>
      </c>
      <c r="CE4" s="413"/>
      <c r="CF4" s="413"/>
      <c r="CG4" s="413"/>
      <c r="CH4" s="413"/>
      <c r="CI4" s="413"/>
      <c r="CJ4" s="413"/>
      <c r="CK4" s="413"/>
      <c r="CL4" s="413"/>
      <c r="CM4" s="413"/>
      <c r="CN4" s="413"/>
      <c r="CO4" s="413"/>
      <c r="CP4" s="413"/>
      <c r="CQ4" s="413"/>
      <c r="CR4" s="413"/>
      <c r="CS4" s="414"/>
      <c r="CT4" s="415">
        <v>9.3000000000000007</v>
      </c>
      <c r="CU4" s="416"/>
      <c r="CV4" s="416"/>
      <c r="CW4" s="416"/>
      <c r="CX4" s="416"/>
      <c r="CY4" s="416"/>
      <c r="CZ4" s="416"/>
      <c r="DA4" s="417"/>
      <c r="DB4" s="415">
        <v>5.7</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97</v>
      </c>
      <c r="AN5" s="476"/>
      <c r="AO5" s="476"/>
      <c r="AP5" s="476"/>
      <c r="AQ5" s="476"/>
      <c r="AR5" s="476"/>
      <c r="AS5" s="476"/>
      <c r="AT5" s="477"/>
      <c r="AU5" s="478" t="s">
        <v>98</v>
      </c>
      <c r="AV5" s="479"/>
      <c r="AW5" s="479"/>
      <c r="AX5" s="479"/>
      <c r="AY5" s="480" t="s">
        <v>99</v>
      </c>
      <c r="AZ5" s="481"/>
      <c r="BA5" s="481"/>
      <c r="BB5" s="481"/>
      <c r="BC5" s="481"/>
      <c r="BD5" s="481"/>
      <c r="BE5" s="481"/>
      <c r="BF5" s="481"/>
      <c r="BG5" s="481"/>
      <c r="BH5" s="481"/>
      <c r="BI5" s="481"/>
      <c r="BJ5" s="481"/>
      <c r="BK5" s="481"/>
      <c r="BL5" s="481"/>
      <c r="BM5" s="482"/>
      <c r="BN5" s="446">
        <v>49274238</v>
      </c>
      <c r="BO5" s="447"/>
      <c r="BP5" s="447"/>
      <c r="BQ5" s="447"/>
      <c r="BR5" s="447"/>
      <c r="BS5" s="447"/>
      <c r="BT5" s="447"/>
      <c r="BU5" s="448"/>
      <c r="BV5" s="446">
        <v>54756751</v>
      </c>
      <c r="BW5" s="447"/>
      <c r="BX5" s="447"/>
      <c r="BY5" s="447"/>
      <c r="BZ5" s="447"/>
      <c r="CA5" s="447"/>
      <c r="CB5" s="447"/>
      <c r="CC5" s="448"/>
      <c r="CD5" s="449" t="s">
        <v>100</v>
      </c>
      <c r="CE5" s="450"/>
      <c r="CF5" s="450"/>
      <c r="CG5" s="450"/>
      <c r="CH5" s="450"/>
      <c r="CI5" s="450"/>
      <c r="CJ5" s="450"/>
      <c r="CK5" s="450"/>
      <c r="CL5" s="450"/>
      <c r="CM5" s="450"/>
      <c r="CN5" s="450"/>
      <c r="CO5" s="450"/>
      <c r="CP5" s="450"/>
      <c r="CQ5" s="450"/>
      <c r="CR5" s="450"/>
      <c r="CS5" s="451"/>
      <c r="CT5" s="443">
        <v>83.2</v>
      </c>
      <c r="CU5" s="444"/>
      <c r="CV5" s="444"/>
      <c r="CW5" s="444"/>
      <c r="CX5" s="444"/>
      <c r="CY5" s="444"/>
      <c r="CZ5" s="444"/>
      <c r="DA5" s="445"/>
      <c r="DB5" s="443">
        <v>90.1</v>
      </c>
      <c r="DC5" s="444"/>
      <c r="DD5" s="444"/>
      <c r="DE5" s="444"/>
      <c r="DF5" s="444"/>
      <c r="DG5" s="444"/>
      <c r="DH5" s="444"/>
      <c r="DI5" s="445"/>
    </row>
    <row r="6" spans="1:119" ht="18.75" customHeight="1" x14ac:dyDescent="0.15">
      <c r="A6" s="178"/>
      <c r="B6" s="452" t="s">
        <v>101</v>
      </c>
      <c r="C6" s="453"/>
      <c r="D6" s="453"/>
      <c r="E6" s="454"/>
      <c r="F6" s="454"/>
      <c r="G6" s="454"/>
      <c r="H6" s="454"/>
      <c r="I6" s="454"/>
      <c r="J6" s="454"/>
      <c r="K6" s="454"/>
      <c r="L6" s="454" t="s">
        <v>102</v>
      </c>
      <c r="M6" s="454"/>
      <c r="N6" s="454"/>
      <c r="O6" s="454"/>
      <c r="P6" s="454"/>
      <c r="Q6" s="454"/>
      <c r="R6" s="458"/>
      <c r="S6" s="458"/>
      <c r="T6" s="458"/>
      <c r="U6" s="458"/>
      <c r="V6" s="459"/>
      <c r="W6" s="462" t="s">
        <v>103</v>
      </c>
      <c r="X6" s="463"/>
      <c r="Y6" s="463"/>
      <c r="Z6" s="463"/>
      <c r="AA6" s="463"/>
      <c r="AB6" s="453"/>
      <c r="AC6" s="466" t="s">
        <v>104</v>
      </c>
      <c r="AD6" s="467"/>
      <c r="AE6" s="467"/>
      <c r="AF6" s="467"/>
      <c r="AG6" s="467"/>
      <c r="AH6" s="467"/>
      <c r="AI6" s="467"/>
      <c r="AJ6" s="467"/>
      <c r="AK6" s="467"/>
      <c r="AL6" s="468"/>
      <c r="AM6" s="475" t="s">
        <v>105</v>
      </c>
      <c r="AN6" s="476"/>
      <c r="AO6" s="476"/>
      <c r="AP6" s="476"/>
      <c r="AQ6" s="476"/>
      <c r="AR6" s="476"/>
      <c r="AS6" s="476"/>
      <c r="AT6" s="477"/>
      <c r="AU6" s="478" t="s">
        <v>106</v>
      </c>
      <c r="AV6" s="479"/>
      <c r="AW6" s="479"/>
      <c r="AX6" s="479"/>
      <c r="AY6" s="480" t="s">
        <v>107</v>
      </c>
      <c r="AZ6" s="481"/>
      <c r="BA6" s="481"/>
      <c r="BB6" s="481"/>
      <c r="BC6" s="481"/>
      <c r="BD6" s="481"/>
      <c r="BE6" s="481"/>
      <c r="BF6" s="481"/>
      <c r="BG6" s="481"/>
      <c r="BH6" s="481"/>
      <c r="BI6" s="481"/>
      <c r="BJ6" s="481"/>
      <c r="BK6" s="481"/>
      <c r="BL6" s="481"/>
      <c r="BM6" s="482"/>
      <c r="BN6" s="446">
        <v>3135365</v>
      </c>
      <c r="BO6" s="447"/>
      <c r="BP6" s="447"/>
      <c r="BQ6" s="447"/>
      <c r="BR6" s="447"/>
      <c r="BS6" s="447"/>
      <c r="BT6" s="447"/>
      <c r="BU6" s="448"/>
      <c r="BV6" s="446">
        <v>1774735</v>
      </c>
      <c r="BW6" s="447"/>
      <c r="BX6" s="447"/>
      <c r="BY6" s="447"/>
      <c r="BZ6" s="447"/>
      <c r="CA6" s="447"/>
      <c r="CB6" s="447"/>
      <c r="CC6" s="448"/>
      <c r="CD6" s="449" t="s">
        <v>108</v>
      </c>
      <c r="CE6" s="450"/>
      <c r="CF6" s="450"/>
      <c r="CG6" s="450"/>
      <c r="CH6" s="450"/>
      <c r="CI6" s="450"/>
      <c r="CJ6" s="450"/>
      <c r="CK6" s="450"/>
      <c r="CL6" s="450"/>
      <c r="CM6" s="450"/>
      <c r="CN6" s="450"/>
      <c r="CO6" s="450"/>
      <c r="CP6" s="450"/>
      <c r="CQ6" s="450"/>
      <c r="CR6" s="450"/>
      <c r="CS6" s="451"/>
      <c r="CT6" s="483">
        <v>87.6</v>
      </c>
      <c r="CU6" s="484"/>
      <c r="CV6" s="484"/>
      <c r="CW6" s="484"/>
      <c r="CX6" s="484"/>
      <c r="CY6" s="484"/>
      <c r="CZ6" s="484"/>
      <c r="DA6" s="485"/>
      <c r="DB6" s="483">
        <v>94</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109</v>
      </c>
      <c r="AN7" s="476"/>
      <c r="AO7" s="476"/>
      <c r="AP7" s="476"/>
      <c r="AQ7" s="476"/>
      <c r="AR7" s="476"/>
      <c r="AS7" s="476"/>
      <c r="AT7" s="477"/>
      <c r="AU7" s="478" t="s">
        <v>106</v>
      </c>
      <c r="AV7" s="479"/>
      <c r="AW7" s="479"/>
      <c r="AX7" s="479"/>
      <c r="AY7" s="480" t="s">
        <v>110</v>
      </c>
      <c r="AZ7" s="481"/>
      <c r="BA7" s="481"/>
      <c r="BB7" s="481"/>
      <c r="BC7" s="481"/>
      <c r="BD7" s="481"/>
      <c r="BE7" s="481"/>
      <c r="BF7" s="481"/>
      <c r="BG7" s="481"/>
      <c r="BH7" s="481"/>
      <c r="BI7" s="481"/>
      <c r="BJ7" s="481"/>
      <c r="BK7" s="481"/>
      <c r="BL7" s="481"/>
      <c r="BM7" s="482"/>
      <c r="BN7" s="446">
        <v>576069</v>
      </c>
      <c r="BO7" s="447"/>
      <c r="BP7" s="447"/>
      <c r="BQ7" s="447"/>
      <c r="BR7" s="447"/>
      <c r="BS7" s="447"/>
      <c r="BT7" s="447"/>
      <c r="BU7" s="448"/>
      <c r="BV7" s="446">
        <v>258351</v>
      </c>
      <c r="BW7" s="447"/>
      <c r="BX7" s="447"/>
      <c r="BY7" s="447"/>
      <c r="BZ7" s="447"/>
      <c r="CA7" s="447"/>
      <c r="CB7" s="447"/>
      <c r="CC7" s="448"/>
      <c r="CD7" s="449" t="s">
        <v>111</v>
      </c>
      <c r="CE7" s="450"/>
      <c r="CF7" s="450"/>
      <c r="CG7" s="450"/>
      <c r="CH7" s="450"/>
      <c r="CI7" s="450"/>
      <c r="CJ7" s="450"/>
      <c r="CK7" s="450"/>
      <c r="CL7" s="450"/>
      <c r="CM7" s="450"/>
      <c r="CN7" s="450"/>
      <c r="CO7" s="450"/>
      <c r="CP7" s="450"/>
      <c r="CQ7" s="450"/>
      <c r="CR7" s="450"/>
      <c r="CS7" s="451"/>
      <c r="CT7" s="446">
        <v>27449762</v>
      </c>
      <c r="CU7" s="447"/>
      <c r="CV7" s="447"/>
      <c r="CW7" s="447"/>
      <c r="CX7" s="447"/>
      <c r="CY7" s="447"/>
      <c r="CZ7" s="447"/>
      <c r="DA7" s="448"/>
      <c r="DB7" s="446">
        <v>26571791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112</v>
      </c>
      <c r="AN8" s="476"/>
      <c r="AO8" s="476"/>
      <c r="AP8" s="476"/>
      <c r="AQ8" s="476"/>
      <c r="AR8" s="476"/>
      <c r="AS8" s="476"/>
      <c r="AT8" s="477"/>
      <c r="AU8" s="478" t="s">
        <v>113</v>
      </c>
      <c r="AV8" s="479"/>
      <c r="AW8" s="479"/>
      <c r="AX8" s="479"/>
      <c r="AY8" s="480" t="s">
        <v>114</v>
      </c>
      <c r="AZ8" s="481"/>
      <c r="BA8" s="481"/>
      <c r="BB8" s="481"/>
      <c r="BC8" s="481"/>
      <c r="BD8" s="481"/>
      <c r="BE8" s="481"/>
      <c r="BF8" s="481"/>
      <c r="BG8" s="481"/>
      <c r="BH8" s="481"/>
      <c r="BI8" s="481"/>
      <c r="BJ8" s="481"/>
      <c r="BK8" s="481"/>
      <c r="BL8" s="481"/>
      <c r="BM8" s="482"/>
      <c r="BN8" s="446">
        <v>2559296</v>
      </c>
      <c r="BO8" s="447"/>
      <c r="BP8" s="447"/>
      <c r="BQ8" s="447"/>
      <c r="BR8" s="447"/>
      <c r="BS8" s="447"/>
      <c r="BT8" s="447"/>
      <c r="BU8" s="448"/>
      <c r="BV8" s="446">
        <v>1516384</v>
      </c>
      <c r="BW8" s="447"/>
      <c r="BX8" s="447"/>
      <c r="BY8" s="447"/>
      <c r="BZ8" s="447"/>
      <c r="CA8" s="447"/>
      <c r="CB8" s="447"/>
      <c r="CC8" s="448"/>
      <c r="CD8" s="449" t="s">
        <v>115</v>
      </c>
      <c r="CE8" s="450"/>
      <c r="CF8" s="450"/>
      <c r="CG8" s="450"/>
      <c r="CH8" s="450"/>
      <c r="CI8" s="450"/>
      <c r="CJ8" s="450"/>
      <c r="CK8" s="450"/>
      <c r="CL8" s="450"/>
      <c r="CM8" s="450"/>
      <c r="CN8" s="450"/>
      <c r="CO8" s="450"/>
      <c r="CP8" s="450"/>
      <c r="CQ8" s="450"/>
      <c r="CR8" s="450"/>
      <c r="CS8" s="451"/>
      <c r="CT8" s="486">
        <v>0.48</v>
      </c>
      <c r="CU8" s="487"/>
      <c r="CV8" s="487"/>
      <c r="CW8" s="487"/>
      <c r="CX8" s="487"/>
      <c r="CY8" s="487"/>
      <c r="CZ8" s="487"/>
      <c r="DA8" s="488"/>
      <c r="DB8" s="486">
        <v>0.49</v>
      </c>
      <c r="DC8" s="487"/>
      <c r="DD8" s="487"/>
      <c r="DE8" s="487"/>
      <c r="DF8" s="487"/>
      <c r="DG8" s="487"/>
      <c r="DH8" s="487"/>
      <c r="DI8" s="488"/>
    </row>
    <row r="9" spans="1:119" ht="18.75" customHeight="1" thickBot="1" x14ac:dyDescent="0.2">
      <c r="A9" s="178"/>
      <c r="B9" s="440" t="s">
        <v>116</v>
      </c>
      <c r="C9" s="441"/>
      <c r="D9" s="441"/>
      <c r="E9" s="441"/>
      <c r="F9" s="441"/>
      <c r="G9" s="441"/>
      <c r="H9" s="441"/>
      <c r="I9" s="441"/>
      <c r="J9" s="441"/>
      <c r="K9" s="489"/>
      <c r="L9" s="490" t="s">
        <v>117</v>
      </c>
      <c r="M9" s="491"/>
      <c r="N9" s="491"/>
      <c r="O9" s="491"/>
      <c r="P9" s="491"/>
      <c r="Q9" s="492"/>
      <c r="R9" s="493">
        <v>94927</v>
      </c>
      <c r="S9" s="494"/>
      <c r="T9" s="494"/>
      <c r="U9" s="494"/>
      <c r="V9" s="495"/>
      <c r="W9" s="403" t="s">
        <v>118</v>
      </c>
      <c r="X9" s="404"/>
      <c r="Y9" s="404"/>
      <c r="Z9" s="404"/>
      <c r="AA9" s="404"/>
      <c r="AB9" s="404"/>
      <c r="AC9" s="404"/>
      <c r="AD9" s="404"/>
      <c r="AE9" s="404"/>
      <c r="AF9" s="404"/>
      <c r="AG9" s="404"/>
      <c r="AH9" s="404"/>
      <c r="AI9" s="404"/>
      <c r="AJ9" s="404"/>
      <c r="AK9" s="404"/>
      <c r="AL9" s="405"/>
      <c r="AM9" s="475" t="s">
        <v>119</v>
      </c>
      <c r="AN9" s="476"/>
      <c r="AO9" s="476"/>
      <c r="AP9" s="476"/>
      <c r="AQ9" s="476"/>
      <c r="AR9" s="476"/>
      <c r="AS9" s="476"/>
      <c r="AT9" s="477"/>
      <c r="AU9" s="478" t="s">
        <v>120</v>
      </c>
      <c r="AV9" s="479"/>
      <c r="AW9" s="479"/>
      <c r="AX9" s="479"/>
      <c r="AY9" s="480" t="s">
        <v>121</v>
      </c>
      <c r="AZ9" s="481"/>
      <c r="BA9" s="481"/>
      <c r="BB9" s="481"/>
      <c r="BC9" s="481"/>
      <c r="BD9" s="481"/>
      <c r="BE9" s="481"/>
      <c r="BF9" s="481"/>
      <c r="BG9" s="481"/>
      <c r="BH9" s="481"/>
      <c r="BI9" s="481"/>
      <c r="BJ9" s="481"/>
      <c r="BK9" s="481"/>
      <c r="BL9" s="481"/>
      <c r="BM9" s="482"/>
      <c r="BN9" s="446">
        <v>1042912</v>
      </c>
      <c r="BO9" s="447"/>
      <c r="BP9" s="447"/>
      <c r="BQ9" s="447"/>
      <c r="BR9" s="447"/>
      <c r="BS9" s="447"/>
      <c r="BT9" s="447"/>
      <c r="BU9" s="448"/>
      <c r="BV9" s="446">
        <v>668779</v>
      </c>
      <c r="BW9" s="447"/>
      <c r="BX9" s="447"/>
      <c r="BY9" s="447"/>
      <c r="BZ9" s="447"/>
      <c r="CA9" s="447"/>
      <c r="CB9" s="447"/>
      <c r="CC9" s="448"/>
      <c r="CD9" s="449" t="s">
        <v>122</v>
      </c>
      <c r="CE9" s="450"/>
      <c r="CF9" s="450"/>
      <c r="CG9" s="450"/>
      <c r="CH9" s="450"/>
      <c r="CI9" s="450"/>
      <c r="CJ9" s="450"/>
      <c r="CK9" s="450"/>
      <c r="CL9" s="450"/>
      <c r="CM9" s="450"/>
      <c r="CN9" s="450"/>
      <c r="CO9" s="450"/>
      <c r="CP9" s="450"/>
      <c r="CQ9" s="450"/>
      <c r="CR9" s="450"/>
      <c r="CS9" s="451"/>
      <c r="CT9" s="443">
        <v>14.3</v>
      </c>
      <c r="CU9" s="444"/>
      <c r="CV9" s="444"/>
      <c r="CW9" s="444"/>
      <c r="CX9" s="444"/>
      <c r="CY9" s="444"/>
      <c r="CZ9" s="444"/>
      <c r="DA9" s="445"/>
      <c r="DB9" s="443">
        <v>15.5</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123</v>
      </c>
      <c r="M10" s="476"/>
      <c r="N10" s="476"/>
      <c r="O10" s="476"/>
      <c r="P10" s="476"/>
      <c r="Q10" s="477"/>
      <c r="R10" s="497">
        <v>98611</v>
      </c>
      <c r="S10" s="498"/>
      <c r="T10" s="498"/>
      <c r="U10" s="498"/>
      <c r="V10" s="499"/>
      <c r="W10" s="434"/>
      <c r="X10" s="435"/>
      <c r="Y10" s="435"/>
      <c r="Z10" s="435"/>
      <c r="AA10" s="435"/>
      <c r="AB10" s="435"/>
      <c r="AC10" s="435"/>
      <c r="AD10" s="435"/>
      <c r="AE10" s="435"/>
      <c r="AF10" s="435"/>
      <c r="AG10" s="435"/>
      <c r="AH10" s="435"/>
      <c r="AI10" s="435"/>
      <c r="AJ10" s="435"/>
      <c r="AK10" s="435"/>
      <c r="AL10" s="438"/>
      <c r="AM10" s="475" t="s">
        <v>124</v>
      </c>
      <c r="AN10" s="476"/>
      <c r="AO10" s="476"/>
      <c r="AP10" s="476"/>
      <c r="AQ10" s="476"/>
      <c r="AR10" s="476"/>
      <c r="AS10" s="476"/>
      <c r="AT10" s="477"/>
      <c r="AU10" s="478" t="s">
        <v>125</v>
      </c>
      <c r="AV10" s="479"/>
      <c r="AW10" s="479"/>
      <c r="AX10" s="479"/>
      <c r="AY10" s="480" t="s">
        <v>126</v>
      </c>
      <c r="AZ10" s="481"/>
      <c r="BA10" s="481"/>
      <c r="BB10" s="481"/>
      <c r="BC10" s="481"/>
      <c r="BD10" s="481"/>
      <c r="BE10" s="481"/>
      <c r="BF10" s="481"/>
      <c r="BG10" s="481"/>
      <c r="BH10" s="481"/>
      <c r="BI10" s="481"/>
      <c r="BJ10" s="481"/>
      <c r="BK10" s="481"/>
      <c r="BL10" s="481"/>
      <c r="BM10" s="482"/>
      <c r="BN10" s="446">
        <v>2015146</v>
      </c>
      <c r="BO10" s="447"/>
      <c r="BP10" s="447"/>
      <c r="BQ10" s="447"/>
      <c r="BR10" s="447"/>
      <c r="BS10" s="447"/>
      <c r="BT10" s="447"/>
      <c r="BU10" s="448"/>
      <c r="BV10" s="446">
        <v>867792</v>
      </c>
      <c r="BW10" s="447"/>
      <c r="BX10" s="447"/>
      <c r="BY10" s="447"/>
      <c r="BZ10" s="447"/>
      <c r="CA10" s="447"/>
      <c r="CB10" s="447"/>
      <c r="CC10" s="448"/>
      <c r="CD10" s="181" t="s">
        <v>127</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128</v>
      </c>
      <c r="M11" s="501"/>
      <c r="N11" s="501"/>
      <c r="O11" s="501"/>
      <c r="P11" s="501"/>
      <c r="Q11" s="502"/>
      <c r="R11" s="503" t="s">
        <v>129</v>
      </c>
      <c r="S11" s="504"/>
      <c r="T11" s="504"/>
      <c r="U11" s="504"/>
      <c r="V11" s="505"/>
      <c r="W11" s="434"/>
      <c r="X11" s="435"/>
      <c r="Y11" s="435"/>
      <c r="Z11" s="435"/>
      <c r="AA11" s="435"/>
      <c r="AB11" s="435"/>
      <c r="AC11" s="435"/>
      <c r="AD11" s="435"/>
      <c r="AE11" s="435"/>
      <c r="AF11" s="435"/>
      <c r="AG11" s="435"/>
      <c r="AH11" s="435"/>
      <c r="AI11" s="435"/>
      <c r="AJ11" s="435"/>
      <c r="AK11" s="435"/>
      <c r="AL11" s="438"/>
      <c r="AM11" s="475" t="s">
        <v>130</v>
      </c>
      <c r="AN11" s="476"/>
      <c r="AO11" s="476"/>
      <c r="AP11" s="476"/>
      <c r="AQ11" s="476"/>
      <c r="AR11" s="476"/>
      <c r="AS11" s="476"/>
      <c r="AT11" s="477"/>
      <c r="AU11" s="478" t="s">
        <v>106</v>
      </c>
      <c r="AV11" s="479"/>
      <c r="AW11" s="479"/>
      <c r="AX11" s="479"/>
      <c r="AY11" s="480" t="s">
        <v>131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132</v>
      </c>
      <c r="CE11" s="450"/>
      <c r="CF11" s="450"/>
      <c r="CG11" s="450"/>
      <c r="CH11" s="450"/>
      <c r="CI11" s="450"/>
      <c r="CJ11" s="450"/>
      <c r="CK11" s="450"/>
      <c r="CL11" s="450"/>
      <c r="CM11" s="450"/>
      <c r="CN11" s="450"/>
      <c r="CO11" s="450"/>
      <c r="CP11" s="450"/>
      <c r="CQ11" s="450"/>
      <c r="CR11" s="450"/>
      <c r="CS11" s="451"/>
      <c r="CT11" s="486" t="s">
        <v>133</v>
      </c>
      <c r="CU11" s="487"/>
      <c r="CV11" s="487"/>
      <c r="CW11" s="487"/>
      <c r="CX11" s="487"/>
      <c r="CY11" s="487"/>
      <c r="CZ11" s="487"/>
      <c r="DA11" s="488"/>
      <c r="DB11" s="486" t="s">
        <v>133</v>
      </c>
      <c r="DC11" s="487"/>
      <c r="DD11" s="487"/>
      <c r="DE11" s="487"/>
      <c r="DF11" s="487"/>
      <c r="DG11" s="487"/>
      <c r="DH11" s="487"/>
      <c r="DI11" s="488"/>
    </row>
    <row r="12" spans="1:119" ht="18.75" customHeight="1" x14ac:dyDescent="0.15">
      <c r="A12" s="178"/>
      <c r="B12" s="506" t="s">
        <v>134</v>
      </c>
      <c r="C12" s="507"/>
      <c r="D12" s="507"/>
      <c r="E12" s="507"/>
      <c r="F12" s="507"/>
      <c r="G12" s="507"/>
      <c r="H12" s="507"/>
      <c r="I12" s="507"/>
      <c r="J12" s="507"/>
      <c r="K12" s="508"/>
      <c r="L12" s="515" t="s">
        <v>135</v>
      </c>
      <c r="M12" s="516"/>
      <c r="N12" s="516"/>
      <c r="O12" s="516"/>
      <c r="P12" s="516"/>
      <c r="Q12" s="517"/>
      <c r="R12" s="518">
        <v>95147</v>
      </c>
      <c r="S12" s="519"/>
      <c r="T12" s="519"/>
      <c r="U12" s="519"/>
      <c r="V12" s="520"/>
      <c r="W12" s="521" t="s">
        <v>1</v>
      </c>
      <c r="X12" s="479"/>
      <c r="Y12" s="479"/>
      <c r="Z12" s="479"/>
      <c r="AA12" s="479"/>
      <c r="AB12" s="522"/>
      <c r="AC12" s="523" t="s">
        <v>136</v>
      </c>
      <c r="AD12" s="524"/>
      <c r="AE12" s="524"/>
      <c r="AF12" s="524"/>
      <c r="AG12" s="525"/>
      <c r="AH12" s="523" t="s">
        <v>137</v>
      </c>
      <c r="AI12" s="524"/>
      <c r="AJ12" s="524"/>
      <c r="AK12" s="524"/>
      <c r="AL12" s="526"/>
      <c r="AM12" s="475" t="s">
        <v>138</v>
      </c>
      <c r="AN12" s="476"/>
      <c r="AO12" s="476"/>
      <c r="AP12" s="476"/>
      <c r="AQ12" s="476"/>
      <c r="AR12" s="476"/>
      <c r="AS12" s="476"/>
      <c r="AT12" s="477"/>
      <c r="AU12" s="478" t="s">
        <v>106</v>
      </c>
      <c r="AV12" s="479"/>
      <c r="AW12" s="479"/>
      <c r="AX12" s="479"/>
      <c r="AY12" s="480" t="s">
        <v>139</v>
      </c>
      <c r="AZ12" s="481"/>
      <c r="BA12" s="481"/>
      <c r="BB12" s="481"/>
      <c r="BC12" s="481"/>
      <c r="BD12" s="481"/>
      <c r="BE12" s="481"/>
      <c r="BF12" s="481"/>
      <c r="BG12" s="481"/>
      <c r="BH12" s="481"/>
      <c r="BI12" s="481"/>
      <c r="BJ12" s="481"/>
      <c r="BK12" s="481"/>
      <c r="BL12" s="481"/>
      <c r="BM12" s="482"/>
      <c r="BN12" s="446">
        <v>1581739</v>
      </c>
      <c r="BO12" s="447"/>
      <c r="BP12" s="447"/>
      <c r="BQ12" s="447"/>
      <c r="BR12" s="447"/>
      <c r="BS12" s="447"/>
      <c r="BT12" s="447"/>
      <c r="BU12" s="448"/>
      <c r="BV12" s="446">
        <v>1841929</v>
      </c>
      <c r="BW12" s="447"/>
      <c r="BX12" s="447"/>
      <c r="BY12" s="447"/>
      <c r="BZ12" s="447"/>
      <c r="CA12" s="447"/>
      <c r="CB12" s="447"/>
      <c r="CC12" s="448"/>
      <c r="CD12" s="449" t="s">
        <v>140</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141</v>
      </c>
      <c r="N13" s="538"/>
      <c r="O13" s="538"/>
      <c r="P13" s="538"/>
      <c r="Q13" s="539"/>
      <c r="R13" s="530">
        <v>94564</v>
      </c>
      <c r="S13" s="531"/>
      <c r="T13" s="531"/>
      <c r="U13" s="531"/>
      <c r="V13" s="532"/>
      <c r="W13" s="462" t="s">
        <v>142</v>
      </c>
      <c r="X13" s="463"/>
      <c r="Y13" s="463"/>
      <c r="Z13" s="463"/>
      <c r="AA13" s="463"/>
      <c r="AB13" s="453"/>
      <c r="AC13" s="497">
        <v>2807</v>
      </c>
      <c r="AD13" s="498"/>
      <c r="AE13" s="498"/>
      <c r="AF13" s="498"/>
      <c r="AG13" s="540"/>
      <c r="AH13" s="497">
        <v>3286</v>
      </c>
      <c r="AI13" s="498"/>
      <c r="AJ13" s="498"/>
      <c r="AK13" s="498"/>
      <c r="AL13" s="499"/>
      <c r="AM13" s="475" t="s">
        <v>143</v>
      </c>
      <c r="AN13" s="476"/>
      <c r="AO13" s="476"/>
      <c r="AP13" s="476"/>
      <c r="AQ13" s="476"/>
      <c r="AR13" s="476"/>
      <c r="AS13" s="476"/>
      <c r="AT13" s="477"/>
      <c r="AU13" s="478" t="s">
        <v>144</v>
      </c>
      <c r="AV13" s="479"/>
      <c r="AW13" s="479"/>
      <c r="AX13" s="479"/>
      <c r="AY13" s="480" t="s">
        <v>145</v>
      </c>
      <c r="AZ13" s="481"/>
      <c r="BA13" s="481"/>
      <c r="BB13" s="481"/>
      <c r="BC13" s="481"/>
      <c r="BD13" s="481"/>
      <c r="BE13" s="481"/>
      <c r="BF13" s="481"/>
      <c r="BG13" s="481"/>
      <c r="BH13" s="481"/>
      <c r="BI13" s="481"/>
      <c r="BJ13" s="481"/>
      <c r="BK13" s="481"/>
      <c r="BL13" s="481"/>
      <c r="BM13" s="482"/>
      <c r="BN13" s="446">
        <v>1476319</v>
      </c>
      <c r="BO13" s="447"/>
      <c r="BP13" s="447"/>
      <c r="BQ13" s="447"/>
      <c r="BR13" s="447"/>
      <c r="BS13" s="447"/>
      <c r="BT13" s="447"/>
      <c r="BU13" s="448"/>
      <c r="BV13" s="446">
        <v>-305358</v>
      </c>
      <c r="BW13" s="447"/>
      <c r="BX13" s="447"/>
      <c r="BY13" s="447"/>
      <c r="BZ13" s="447"/>
      <c r="CA13" s="447"/>
      <c r="CB13" s="447"/>
      <c r="CC13" s="448"/>
      <c r="CD13" s="449" t="s">
        <v>146</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147</v>
      </c>
      <c r="M14" s="528"/>
      <c r="N14" s="528"/>
      <c r="O14" s="528"/>
      <c r="P14" s="528"/>
      <c r="Q14" s="529"/>
      <c r="R14" s="530">
        <v>96236</v>
      </c>
      <c r="S14" s="531"/>
      <c r="T14" s="531"/>
      <c r="U14" s="531"/>
      <c r="V14" s="532"/>
      <c r="W14" s="436"/>
      <c r="X14" s="437"/>
      <c r="Y14" s="437"/>
      <c r="Z14" s="437"/>
      <c r="AA14" s="437"/>
      <c r="AB14" s="426"/>
      <c r="AC14" s="533">
        <v>6.1</v>
      </c>
      <c r="AD14" s="534"/>
      <c r="AE14" s="534"/>
      <c r="AF14" s="534"/>
      <c r="AG14" s="535"/>
      <c r="AH14" s="533">
        <v>6.9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148</v>
      </c>
      <c r="CE14" s="542"/>
      <c r="CF14" s="542"/>
      <c r="CG14" s="542"/>
      <c r="CH14" s="542"/>
      <c r="CI14" s="542"/>
      <c r="CJ14" s="542"/>
      <c r="CK14" s="542"/>
      <c r="CL14" s="542"/>
      <c r="CM14" s="542"/>
      <c r="CN14" s="542"/>
      <c r="CO14" s="542"/>
      <c r="CP14" s="542"/>
      <c r="CQ14" s="542"/>
      <c r="CR14" s="542"/>
      <c r="CS14" s="543"/>
      <c r="CT14" s="544">
        <v>51.9</v>
      </c>
      <c r="CU14" s="545"/>
      <c r="CV14" s="545"/>
      <c r="CW14" s="545"/>
      <c r="CX14" s="545"/>
      <c r="CY14" s="545"/>
      <c r="CZ14" s="545"/>
      <c r="DA14" s="546"/>
      <c r="DB14" s="544">
        <v>59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141</v>
      </c>
      <c r="N15" s="538"/>
      <c r="O15" s="538"/>
      <c r="P15" s="538"/>
      <c r="Q15" s="539"/>
      <c r="R15" s="530">
        <v>95620</v>
      </c>
      <c r="S15" s="531"/>
      <c r="T15" s="531"/>
      <c r="U15" s="531"/>
      <c r="V15" s="532"/>
      <c r="W15" s="462" t="s">
        <v>149</v>
      </c>
      <c r="X15" s="463"/>
      <c r="Y15" s="463"/>
      <c r="Z15" s="463"/>
      <c r="AA15" s="463"/>
      <c r="AB15" s="453"/>
      <c r="AC15" s="497">
        <v>13680</v>
      </c>
      <c r="AD15" s="498"/>
      <c r="AE15" s="498"/>
      <c r="AF15" s="498"/>
      <c r="AG15" s="540"/>
      <c r="AH15" s="497">
        <v>14165</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10831856</v>
      </c>
      <c r="BO15" s="410"/>
      <c r="BP15" s="410"/>
      <c r="BQ15" s="410"/>
      <c r="BR15" s="410"/>
      <c r="BS15" s="410"/>
      <c r="BT15" s="410"/>
      <c r="BU15" s="411"/>
      <c r="BV15" s="409">
        <v>11066625</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29.6</v>
      </c>
      <c r="AD16" s="534"/>
      <c r="AE16" s="534"/>
      <c r="AF16" s="534"/>
      <c r="AG16" s="535"/>
      <c r="AH16" s="533">
        <v>29.6</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23048194</v>
      </c>
      <c r="BO16" s="447"/>
      <c r="BP16" s="447"/>
      <c r="BQ16" s="447"/>
      <c r="BR16" s="447"/>
      <c r="BS16" s="447"/>
      <c r="BT16" s="447"/>
      <c r="BU16" s="448"/>
      <c r="BV16" s="446">
        <v>22485578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155</v>
      </c>
      <c r="N17" s="558"/>
      <c r="O17" s="558"/>
      <c r="P17" s="558"/>
      <c r="Q17" s="559"/>
      <c r="R17" s="552" t="s">
        <v>153</v>
      </c>
      <c r="S17" s="553"/>
      <c r="T17" s="553"/>
      <c r="U17" s="553"/>
      <c r="V17" s="554"/>
      <c r="W17" s="462" t="s">
        <v>156</v>
      </c>
      <c r="X17" s="463"/>
      <c r="Y17" s="463"/>
      <c r="Z17" s="463"/>
      <c r="AA17" s="463"/>
      <c r="AB17" s="453"/>
      <c r="AC17" s="497">
        <v>29791</v>
      </c>
      <c r="AD17" s="498"/>
      <c r="AE17" s="498"/>
      <c r="AF17" s="498"/>
      <c r="AG17" s="540"/>
      <c r="AH17" s="497">
        <v>30484</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13584869</v>
      </c>
      <c r="BO17" s="447"/>
      <c r="BP17" s="447"/>
      <c r="BQ17" s="447"/>
      <c r="BR17" s="447"/>
      <c r="BS17" s="447"/>
      <c r="BT17" s="447"/>
      <c r="BU17" s="448"/>
      <c r="BV17" s="446">
        <v>13904257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533.11</v>
      </c>
      <c r="M18" s="570"/>
      <c r="N18" s="570"/>
      <c r="O18" s="570"/>
      <c r="P18" s="570"/>
      <c r="Q18" s="570"/>
      <c r="R18" s="571"/>
      <c r="S18" s="571"/>
      <c r="T18" s="571"/>
      <c r="U18" s="571"/>
      <c r="V18" s="572"/>
      <c r="W18" s="464"/>
      <c r="X18" s="465"/>
      <c r="Y18" s="465"/>
      <c r="Z18" s="465"/>
      <c r="AA18" s="465"/>
      <c r="AB18" s="456"/>
      <c r="AC18" s="573">
        <v>64.400000000000006</v>
      </c>
      <c r="AD18" s="574"/>
      <c r="AE18" s="574"/>
      <c r="AF18" s="574"/>
      <c r="AG18" s="575"/>
      <c r="AH18" s="573">
        <v>63.6</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23532879</v>
      </c>
      <c r="BO18" s="447"/>
      <c r="BP18" s="447"/>
      <c r="BQ18" s="447"/>
      <c r="BR18" s="447"/>
      <c r="BS18" s="447"/>
      <c r="BT18" s="447"/>
      <c r="BU18" s="448"/>
      <c r="BV18" s="446">
        <v>24123425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178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34778841</v>
      </c>
      <c r="BO19" s="447"/>
      <c r="BP19" s="447"/>
      <c r="BQ19" s="447"/>
      <c r="BR19" s="447"/>
      <c r="BS19" s="447"/>
      <c r="BT19" s="447"/>
      <c r="BU19" s="448"/>
      <c r="BV19" s="446">
        <v>33400732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35191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48618891</v>
      </c>
      <c r="BO22" s="410"/>
      <c r="BP22" s="410"/>
      <c r="BQ22" s="410"/>
      <c r="BR22" s="410"/>
      <c r="BS22" s="410"/>
      <c r="BT22" s="410"/>
      <c r="BU22" s="411"/>
      <c r="BV22" s="409">
        <v>49843749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36758122</v>
      </c>
      <c r="BO23" s="447"/>
      <c r="BP23" s="447"/>
      <c r="BQ23" s="447"/>
      <c r="BR23" s="447"/>
      <c r="BS23" s="447"/>
      <c r="BT23" s="447"/>
      <c r="BU23" s="448"/>
      <c r="BV23" s="446">
        <v>37208678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9006</v>
      </c>
      <c r="R24" s="498"/>
      <c r="S24" s="498"/>
      <c r="T24" s="498"/>
      <c r="U24" s="498"/>
      <c r="V24" s="540"/>
      <c r="W24" s="592"/>
      <c r="X24" s="593"/>
      <c r="Y24" s="594"/>
      <c r="Z24" s="496" t="s">
        <v>173</v>
      </c>
      <c r="AA24" s="476"/>
      <c r="AB24" s="476"/>
      <c r="AC24" s="476"/>
      <c r="AD24" s="476"/>
      <c r="AE24" s="476"/>
      <c r="AF24" s="476"/>
      <c r="AG24" s="477"/>
      <c r="AH24" s="497">
        <v>761</v>
      </c>
      <c r="AI24" s="498"/>
      <c r="AJ24" s="498"/>
      <c r="AK24" s="498"/>
      <c r="AL24" s="540"/>
      <c r="AM24" s="497">
        <v>2293654</v>
      </c>
      <c r="AN24" s="498"/>
      <c r="AO24" s="498"/>
      <c r="AP24" s="498"/>
      <c r="AQ24" s="498"/>
      <c r="AR24" s="540"/>
      <c r="AS24" s="497">
        <v>3014</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29977688</v>
      </c>
      <c r="BO24" s="447"/>
      <c r="BP24" s="447"/>
      <c r="BQ24" s="447"/>
      <c r="BR24" s="447"/>
      <c r="BS24" s="447"/>
      <c r="BT24" s="447"/>
      <c r="BU24" s="448"/>
      <c r="BV24" s="446">
        <v>31022084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2</v>
      </c>
      <c r="M25" s="498"/>
      <c r="N25" s="498"/>
      <c r="O25" s="498"/>
      <c r="P25" s="540"/>
      <c r="Q25" s="497">
        <v>6916</v>
      </c>
      <c r="R25" s="498"/>
      <c r="S25" s="498"/>
      <c r="T25" s="498"/>
      <c r="U25" s="498"/>
      <c r="V25" s="540"/>
      <c r="W25" s="592"/>
      <c r="X25" s="593"/>
      <c r="Y25" s="594"/>
      <c r="Z25" s="496" t="s">
        <v>176</v>
      </c>
      <c r="AA25" s="476"/>
      <c r="AB25" s="476"/>
      <c r="AC25" s="476"/>
      <c r="AD25" s="476"/>
      <c r="AE25" s="476"/>
      <c r="AF25" s="476"/>
      <c r="AG25" s="477"/>
      <c r="AH25" s="497" t="s">
        <v>177</v>
      </c>
      <c r="AI25" s="498"/>
      <c r="AJ25" s="498"/>
      <c r="AK25" s="498"/>
      <c r="AL25" s="540"/>
      <c r="AM25" s="497" t="s">
        <v>133</v>
      </c>
      <c r="AN25" s="498"/>
      <c r="AO25" s="498"/>
      <c r="AP25" s="498"/>
      <c r="AQ25" s="498"/>
      <c r="AR25" s="540"/>
      <c r="AS25" s="497" t="s">
        <v>177</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2203915</v>
      </c>
      <c r="BO25" s="410"/>
      <c r="BP25" s="410"/>
      <c r="BQ25" s="410"/>
      <c r="BR25" s="410"/>
      <c r="BS25" s="410"/>
      <c r="BT25" s="410"/>
      <c r="BU25" s="411"/>
      <c r="BV25" s="409">
        <v>961578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6175</v>
      </c>
      <c r="R26" s="498"/>
      <c r="S26" s="498"/>
      <c r="T26" s="498"/>
      <c r="U26" s="498"/>
      <c r="V26" s="540"/>
      <c r="W26" s="592"/>
      <c r="X26" s="593"/>
      <c r="Y26" s="594"/>
      <c r="Z26" s="496" t="s">
        <v>180</v>
      </c>
      <c r="AA26" s="598"/>
      <c r="AB26" s="598"/>
      <c r="AC26" s="598"/>
      <c r="AD26" s="598"/>
      <c r="AE26" s="598"/>
      <c r="AF26" s="598"/>
      <c r="AG26" s="599"/>
      <c r="AH26" s="497">
        <v>62</v>
      </c>
      <c r="AI26" s="498"/>
      <c r="AJ26" s="498"/>
      <c r="AK26" s="498"/>
      <c r="AL26" s="540"/>
      <c r="AM26" s="497">
        <v>164424</v>
      </c>
      <c r="AN26" s="498"/>
      <c r="AO26" s="498"/>
      <c r="AP26" s="498"/>
      <c r="AQ26" s="498"/>
      <c r="AR26" s="540"/>
      <c r="AS26" s="497">
        <v>2652</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182</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183</v>
      </c>
      <c r="F27" s="476"/>
      <c r="G27" s="476"/>
      <c r="H27" s="476"/>
      <c r="I27" s="476"/>
      <c r="J27" s="476"/>
      <c r="K27" s="477"/>
      <c r="L27" s="497">
        <v>1</v>
      </c>
      <c r="M27" s="498"/>
      <c r="N27" s="498"/>
      <c r="O27" s="498"/>
      <c r="P27" s="540"/>
      <c r="Q27" s="497">
        <v>4980</v>
      </c>
      <c r="R27" s="498"/>
      <c r="S27" s="498"/>
      <c r="T27" s="498"/>
      <c r="U27" s="498"/>
      <c r="V27" s="540"/>
      <c r="W27" s="592"/>
      <c r="X27" s="593"/>
      <c r="Y27" s="594"/>
      <c r="Z27" s="496" t="s">
        <v>184</v>
      </c>
      <c r="AA27" s="476"/>
      <c r="AB27" s="476"/>
      <c r="AC27" s="476"/>
      <c r="AD27" s="476"/>
      <c r="AE27" s="476"/>
      <c r="AF27" s="476"/>
      <c r="AG27" s="477"/>
      <c r="AH27" s="497">
        <v>11</v>
      </c>
      <c r="AI27" s="498"/>
      <c r="AJ27" s="498"/>
      <c r="AK27" s="498"/>
      <c r="AL27" s="540"/>
      <c r="AM27" s="497">
        <v>41011</v>
      </c>
      <c r="AN27" s="498"/>
      <c r="AO27" s="498"/>
      <c r="AP27" s="498"/>
      <c r="AQ27" s="498"/>
      <c r="AR27" s="540"/>
      <c r="AS27" s="497">
        <v>3728</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801582</v>
      </c>
      <c r="BO27" s="566"/>
      <c r="BP27" s="566"/>
      <c r="BQ27" s="566"/>
      <c r="BR27" s="566"/>
      <c r="BS27" s="566"/>
      <c r="BT27" s="566"/>
      <c r="BU27" s="567"/>
      <c r="BV27" s="565">
        <v>890259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4280</v>
      </c>
      <c r="R28" s="498"/>
      <c r="S28" s="498"/>
      <c r="T28" s="498"/>
      <c r="U28" s="498"/>
      <c r="V28" s="540"/>
      <c r="W28" s="592"/>
      <c r="X28" s="593"/>
      <c r="Y28" s="594"/>
      <c r="Z28" s="496" t="s">
        <v>187</v>
      </c>
      <c r="AA28" s="476"/>
      <c r="AB28" s="476"/>
      <c r="AC28" s="476"/>
      <c r="AD28" s="476"/>
      <c r="AE28" s="476"/>
      <c r="AF28" s="476"/>
      <c r="AG28" s="477"/>
      <c r="AH28" s="497" t="s">
        <v>133</v>
      </c>
      <c r="AI28" s="498"/>
      <c r="AJ28" s="498"/>
      <c r="AK28" s="498"/>
      <c r="AL28" s="540"/>
      <c r="AM28" s="497" t="s">
        <v>177</v>
      </c>
      <c r="AN28" s="498"/>
      <c r="AO28" s="498"/>
      <c r="AP28" s="498"/>
      <c r="AQ28" s="498"/>
      <c r="AR28" s="540"/>
      <c r="AS28" s="497" t="s">
        <v>133</v>
      </c>
      <c r="AT28" s="498"/>
      <c r="AU28" s="498"/>
      <c r="AV28" s="498"/>
      <c r="AW28" s="498"/>
      <c r="AX28" s="499"/>
      <c r="AY28" s="600" t="s">
        <v>188</v>
      </c>
      <c r="AZ28" s="601"/>
      <c r="BA28" s="601"/>
      <c r="BB28" s="602"/>
      <c r="BC28" s="406" t="s">
        <v>48</v>
      </c>
      <c r="BD28" s="407"/>
      <c r="BE28" s="407"/>
      <c r="BF28" s="407"/>
      <c r="BG28" s="407"/>
      <c r="BH28" s="407"/>
      <c r="BI28" s="407"/>
      <c r="BJ28" s="407"/>
      <c r="BK28" s="407"/>
      <c r="BL28" s="407"/>
      <c r="BM28" s="408"/>
      <c r="BN28" s="409">
        <v>3659388</v>
      </c>
      <c r="BO28" s="410"/>
      <c r="BP28" s="410"/>
      <c r="BQ28" s="410"/>
      <c r="BR28" s="410"/>
      <c r="BS28" s="410"/>
      <c r="BT28" s="410"/>
      <c r="BU28" s="411"/>
      <c r="BV28" s="409">
        <v>3225981</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189</v>
      </c>
      <c r="F29" s="476"/>
      <c r="G29" s="476"/>
      <c r="H29" s="476"/>
      <c r="I29" s="476"/>
      <c r="J29" s="476"/>
      <c r="K29" s="477"/>
      <c r="L29" s="497">
        <v>23</v>
      </c>
      <c r="M29" s="498"/>
      <c r="N29" s="498"/>
      <c r="O29" s="498"/>
      <c r="P29" s="540"/>
      <c r="Q29" s="497">
        <v>3960</v>
      </c>
      <c r="R29" s="498"/>
      <c r="S29" s="498"/>
      <c r="T29" s="498"/>
      <c r="U29" s="498"/>
      <c r="V29" s="540"/>
      <c r="W29" s="595"/>
      <c r="X29" s="596"/>
      <c r="Y29" s="597"/>
      <c r="Z29" s="496" t="s">
        <v>190</v>
      </c>
      <c r="AA29" s="476"/>
      <c r="AB29" s="476"/>
      <c r="AC29" s="476"/>
      <c r="AD29" s="476"/>
      <c r="AE29" s="476"/>
      <c r="AF29" s="476"/>
      <c r="AG29" s="477"/>
      <c r="AH29" s="497">
        <v>772</v>
      </c>
      <c r="AI29" s="498"/>
      <c r="AJ29" s="498"/>
      <c r="AK29" s="498"/>
      <c r="AL29" s="540"/>
      <c r="AM29" s="497">
        <v>2334665</v>
      </c>
      <c r="AN29" s="498"/>
      <c r="AO29" s="498"/>
      <c r="AP29" s="498"/>
      <c r="AQ29" s="498"/>
      <c r="AR29" s="540"/>
      <c r="AS29" s="497">
        <v>3024</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1490614</v>
      </c>
      <c r="BO29" s="447"/>
      <c r="BP29" s="447"/>
      <c r="BQ29" s="447"/>
      <c r="BR29" s="447"/>
      <c r="BS29" s="447"/>
      <c r="BT29" s="447"/>
      <c r="BU29" s="448"/>
      <c r="BV29" s="446">
        <v>1100403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95.7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2472390</v>
      </c>
      <c r="BO30" s="566"/>
      <c r="BP30" s="566"/>
      <c r="BQ30" s="566"/>
      <c r="BR30" s="566"/>
      <c r="BS30" s="566"/>
      <c r="BT30" s="566"/>
      <c r="BU30" s="567"/>
      <c r="BV30" s="565">
        <v>2540403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199</v>
      </c>
      <c r="D33" s="470"/>
      <c r="E33" s="435" t="s">
        <v>200</v>
      </c>
      <c r="F33" s="435"/>
      <c r="G33" s="435"/>
      <c r="H33" s="435"/>
      <c r="I33" s="435"/>
      <c r="J33" s="435"/>
      <c r="K33" s="435"/>
      <c r="L33" s="435"/>
      <c r="M33" s="435"/>
      <c r="N33" s="435"/>
      <c r="O33" s="435"/>
      <c r="P33" s="435"/>
      <c r="Q33" s="435"/>
      <c r="R33" s="435"/>
      <c r="S33" s="435"/>
      <c r="T33" s="203"/>
      <c r="U33" s="470" t="s">
        <v>201</v>
      </c>
      <c r="V33" s="470"/>
      <c r="W33" s="435" t="s">
        <v>200</v>
      </c>
      <c r="X33" s="435"/>
      <c r="Y33" s="435"/>
      <c r="Z33" s="435"/>
      <c r="AA33" s="435"/>
      <c r="AB33" s="435"/>
      <c r="AC33" s="435"/>
      <c r="AD33" s="435"/>
      <c r="AE33" s="435"/>
      <c r="AF33" s="435"/>
      <c r="AG33" s="435"/>
      <c r="AH33" s="435"/>
      <c r="AI33" s="435"/>
      <c r="AJ33" s="435"/>
      <c r="AK33" s="435"/>
      <c r="AL33" s="203"/>
      <c r="AM33" s="470" t="s">
        <v>202</v>
      </c>
      <c r="AN33" s="470"/>
      <c r="AO33" s="435" t="s">
        <v>200</v>
      </c>
      <c r="AP33" s="435"/>
      <c r="AQ33" s="435"/>
      <c r="AR33" s="435"/>
      <c r="AS33" s="435"/>
      <c r="AT33" s="435"/>
      <c r="AU33" s="435"/>
      <c r="AV33" s="435"/>
      <c r="AW33" s="435"/>
      <c r="AX33" s="435"/>
      <c r="AY33" s="435"/>
      <c r="AZ33" s="435"/>
      <c r="BA33" s="435"/>
      <c r="BB33" s="435"/>
      <c r="BC33" s="435"/>
      <c r="BD33" s="204"/>
      <c r="BE33" s="435" t="s">
        <v>203</v>
      </c>
      <c r="BF33" s="435"/>
      <c r="BG33" s="435" t="s">
        <v>204</v>
      </c>
      <c r="BH33" s="435"/>
      <c r="BI33" s="435"/>
      <c r="BJ33" s="435"/>
      <c r="BK33" s="435"/>
      <c r="BL33" s="435"/>
      <c r="BM33" s="435"/>
      <c r="BN33" s="435"/>
      <c r="BO33" s="435"/>
      <c r="BP33" s="435"/>
      <c r="BQ33" s="435"/>
      <c r="BR33" s="435"/>
      <c r="BS33" s="435"/>
      <c r="BT33" s="435"/>
      <c r="BU33" s="435"/>
      <c r="BV33" s="204"/>
      <c r="BW33" s="470" t="s">
        <v>203</v>
      </c>
      <c r="BX33" s="470"/>
      <c r="BY33" s="435" t="s">
        <v>205</v>
      </c>
      <c r="BZ33" s="435"/>
      <c r="CA33" s="435"/>
      <c r="CB33" s="435"/>
      <c r="CC33" s="435"/>
      <c r="CD33" s="435"/>
      <c r="CE33" s="435"/>
      <c r="CF33" s="435"/>
      <c r="CG33" s="435"/>
      <c r="CH33" s="435"/>
      <c r="CI33" s="435"/>
      <c r="CJ33" s="435"/>
      <c r="CK33" s="435"/>
      <c r="CL33" s="435"/>
      <c r="CM33" s="435"/>
      <c r="CN33" s="203"/>
      <c r="CO33" s="470" t="s">
        <v>199</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IF('各会計、関係団体の財政状況及び健全化判断比率'!B33="","",'各会計、関係団体の財政状況及び健全化判断比率'!B33)</f>
        <v>宅地造成事業特別会計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新潟県後期高齢者医療広域連合　一般会計</v>
      </c>
      <c r="BZ34" s="637"/>
      <c r="CA34" s="637"/>
      <c r="CB34" s="637"/>
      <c r="CC34" s="637"/>
      <c r="CD34" s="637"/>
      <c r="CE34" s="637"/>
      <c r="CF34" s="637"/>
      <c r="CG34" s="637"/>
      <c r="CH34" s="637"/>
      <c r="CI34" s="637"/>
      <c r="CJ34" s="637"/>
      <c r="CK34" s="637"/>
      <c r="CL34" s="637"/>
      <c r="CM34" s="637"/>
      <c r="CN34" s="178"/>
      <c r="CO34" s="636">
        <f>IF(CQ34="","",MAX(C34:D43,U34:V43,AM34:AN43,BE34:BF43,BW34:BX43)+1)</f>
        <v>21</v>
      </c>
      <c r="CP34" s="636"/>
      <c r="CQ34" s="637" t="str">
        <f>IF('各会計、関係団体の財政状況及び健全化判断比率'!BS7="","",'各会計、関係団体の財政状況及び健全化判断比率'!BS7)</f>
        <v>公益財団法人　新発田市勤労者福祉サービスセンター</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土地取得事業特別会計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IF('各会計、関係団体の財政状況及び健全化判断比率'!B34="","",'各会計、関係団体の財政状況及び健全化判断比率'!B34)</f>
        <v>食品工業団地造成事業特別会計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新潟県後期高齢者医療広域連合　後期高齢者医療特別会計</v>
      </c>
      <c r="BZ35" s="637"/>
      <c r="CA35" s="637"/>
      <c r="CB35" s="637"/>
      <c r="CC35" s="637"/>
      <c r="CD35" s="637"/>
      <c r="CE35" s="637"/>
      <c r="CF35" s="637"/>
      <c r="CG35" s="637"/>
      <c r="CH35" s="637"/>
      <c r="CI35" s="637"/>
      <c r="CJ35" s="637"/>
      <c r="CK35" s="637"/>
      <c r="CL35" s="637"/>
      <c r="CM35" s="637"/>
      <c r="CN35" s="178"/>
      <c r="CO35" s="636">
        <f t="shared" ref="CO35:CO43" si="3">IF(CQ35="","",CO34+1)</f>
        <v>22</v>
      </c>
      <c r="CP35" s="636"/>
      <c r="CQ35" s="637" t="str">
        <f>IF('各会計、関係団体の財政状況及び健全化判断比率'!BS8="","",'各会計、関係団体の財政状況及び健全化判断比率'!BS8)</f>
        <v>株式会社　エフエムしばた</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コミュニティバス事業特別会計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新発田地域広域事務組合　一般会計</v>
      </c>
      <c r="BZ36" s="637"/>
      <c r="CA36" s="637"/>
      <c r="CB36" s="637"/>
      <c r="CC36" s="637"/>
      <c r="CD36" s="637"/>
      <c r="CE36" s="637"/>
      <c r="CF36" s="637"/>
      <c r="CG36" s="637"/>
      <c r="CH36" s="637"/>
      <c r="CI36" s="637"/>
      <c r="CJ36" s="637"/>
      <c r="CK36" s="637"/>
      <c r="CL36" s="637"/>
      <c r="CM36" s="637"/>
      <c r="CN36" s="178"/>
      <c r="CO36" s="636">
        <f t="shared" si="3"/>
        <v>23</v>
      </c>
      <c r="CP36" s="636"/>
      <c r="CQ36" s="637" t="str">
        <f>IF('各会計、関係団体の財政状況及び健全化判断比率'!BS9="","",'各会計、関係団体の財政状況及び健全化判断比率'!BS9)</f>
        <v>下越土地開発公社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新発田地域広域事務組合　ごみ処理事業特別会計</v>
      </c>
      <c r="BZ37" s="637"/>
      <c r="CA37" s="637"/>
      <c r="CB37" s="637"/>
      <c r="CC37" s="637"/>
      <c r="CD37" s="637"/>
      <c r="CE37" s="637"/>
      <c r="CF37" s="637"/>
      <c r="CG37" s="637"/>
      <c r="CH37" s="637"/>
      <c r="CI37" s="637"/>
      <c r="CJ37" s="637"/>
      <c r="CK37" s="637"/>
      <c r="CL37" s="637"/>
      <c r="CM37" s="637"/>
      <c r="CN37" s="178"/>
      <c r="CO37" s="636">
        <f t="shared" si="3"/>
        <v>24</v>
      </c>
      <c r="CP37" s="636"/>
      <c r="CQ37" s="637" t="str">
        <f>IF('各会計、関係団体の財政状況及び健全化判断比率'!BS10="","",'各会計、関係団体の財政状況及び健全化判断比率'!BS10)</f>
        <v>株式会社　紫雲寺記念館</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新発田地域広域事務組合　まちづくり事業特別会計</v>
      </c>
      <c r="BZ38" s="637"/>
      <c r="CA38" s="637"/>
      <c r="CB38" s="637"/>
      <c r="CC38" s="637"/>
      <c r="CD38" s="637"/>
      <c r="CE38" s="637"/>
      <c r="CF38" s="637"/>
      <c r="CG38" s="637"/>
      <c r="CH38" s="637"/>
      <c r="CI38" s="637"/>
      <c r="CJ38" s="637"/>
      <c r="CK38" s="637"/>
      <c r="CL38" s="637"/>
      <c r="CM38" s="637"/>
      <c r="CN38" s="178"/>
      <c r="CO38" s="636">
        <f t="shared" si="3"/>
        <v>25</v>
      </c>
      <c r="CP38" s="636"/>
      <c r="CQ38" s="637" t="str">
        <f>IF('各会計、関係団体の財政状況及び健全化判断比率'!BS11="","",'各会計、関係団体の財政状況及び健全化判断比率'!BS11)</f>
        <v>一般社団法人　新発田市観光協会</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新発田地域広域事務組合　介護保険事業特別会計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下越福祉行政組合　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下越福祉行政組合　老人ホーム特別会計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下越福祉行政組合　保健施設特別会計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20</v>
      </c>
      <c r="BX43" s="636"/>
      <c r="BY43" s="637" t="str">
        <f>IF('各会計、関係団体の財政状況及び健全化判断比率'!B77="","",'各会計、関係団体の財政状況及び健全化判断比率'!B77)</f>
        <v>新潟県市町村総合事務組合　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610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6" t="s">
        <v>573</v>
      </c>
      <c r="D34" s="1216"/>
      <c r="E34" s="1217"/>
      <c r="F34" s="32">
        <v>5.42</v>
      </c>
      <c r="G34" s="33">
        <v>3.21</v>
      </c>
      <c r="H34" s="33">
        <v>3.26</v>
      </c>
      <c r="I34" s="33">
        <v>5.7</v>
      </c>
      <c r="J34" s="34">
        <v>9.32</v>
      </c>
      <c r="K34" s="22"/>
      <c r="L34" s="22"/>
      <c r="M34" s="22"/>
      <c r="N34" s="22"/>
      <c r="O34" s="22"/>
      <c r="P34" s="22"/>
    </row>
    <row r="35" spans="1:16" ht="39" customHeight="1" x14ac:dyDescent="0.15">
      <c r="A35" s="22"/>
      <c r="B35" s="35"/>
      <c r="C35" s="1210" t="s">
        <v>574</v>
      </c>
      <c r="D35" s="1211"/>
      <c r="E35" s="1212"/>
      <c r="F35" s="36">
        <v>3.18</v>
      </c>
      <c r="G35" s="37">
        <v>3.43</v>
      </c>
      <c r="H35" s="37">
        <v>4.12</v>
      </c>
      <c r="I35" s="37">
        <v>4.01</v>
      </c>
      <c r="J35" s="38">
        <v>4.33</v>
      </c>
      <c r="K35" s="22"/>
      <c r="L35" s="22"/>
      <c r="M35" s="22"/>
      <c r="N35" s="22"/>
      <c r="O35" s="22"/>
      <c r="P35" s="22"/>
    </row>
    <row r="36" spans="1:16" ht="39" customHeight="1" x14ac:dyDescent="0.15">
      <c r="A36" s="22"/>
      <c r="B36" s="35"/>
      <c r="C36" s="1210" t="s">
        <v>575</v>
      </c>
      <c r="D36" s="1211"/>
      <c r="E36" s="1212"/>
      <c r="F36" s="36">
        <v>0.86</v>
      </c>
      <c r="G36" s="37">
        <v>0.84</v>
      </c>
      <c r="H36" s="37">
        <v>1.79</v>
      </c>
      <c r="I36" s="37">
        <v>1.17</v>
      </c>
      <c r="J36" s="38">
        <v>1.8</v>
      </c>
      <c r="K36" s="22"/>
      <c r="L36" s="22"/>
      <c r="M36" s="22"/>
      <c r="N36" s="22"/>
      <c r="O36" s="22"/>
      <c r="P36" s="22"/>
    </row>
    <row r="37" spans="1:16" ht="39" customHeight="1" x14ac:dyDescent="0.15">
      <c r="A37" s="22"/>
      <c r="B37" s="35"/>
      <c r="C37" s="1210" t="s">
        <v>576</v>
      </c>
      <c r="D37" s="1211"/>
      <c r="E37" s="1212"/>
      <c r="F37" s="36">
        <v>1.79</v>
      </c>
      <c r="G37" s="37">
        <v>0.72</v>
      </c>
      <c r="H37" s="37">
        <v>0.24</v>
      </c>
      <c r="I37" s="37">
        <v>0.62</v>
      </c>
      <c r="J37" s="38">
        <v>0.41</v>
      </c>
      <c r="K37" s="22"/>
      <c r="L37" s="22"/>
      <c r="M37" s="22"/>
      <c r="N37" s="22"/>
      <c r="O37" s="22"/>
      <c r="P37" s="22"/>
    </row>
    <row r="38" spans="1:16" ht="39" customHeight="1" x14ac:dyDescent="0.15">
      <c r="A38" s="22"/>
      <c r="B38" s="35"/>
      <c r="C38" s="1210" t="s">
        <v>577</v>
      </c>
      <c r="D38" s="1211"/>
      <c r="E38" s="1212"/>
      <c r="F38" s="36" t="s">
        <v>524</v>
      </c>
      <c r="G38" s="37" t="s">
        <v>524</v>
      </c>
      <c r="H38" s="37">
        <v>0.19</v>
      </c>
      <c r="I38" s="37">
        <v>0.02</v>
      </c>
      <c r="J38" s="38">
        <v>0.03</v>
      </c>
      <c r="K38" s="22"/>
      <c r="L38" s="22"/>
      <c r="M38" s="22"/>
      <c r="N38" s="22"/>
      <c r="O38" s="22"/>
      <c r="P38" s="22"/>
    </row>
    <row r="39" spans="1:16" ht="39" customHeight="1" x14ac:dyDescent="0.15">
      <c r="A39" s="22"/>
      <c r="B39" s="35"/>
      <c r="C39" s="1210" t="s">
        <v>578</v>
      </c>
      <c r="D39" s="1211"/>
      <c r="E39" s="1212"/>
      <c r="F39" s="36">
        <v>0.06</v>
      </c>
      <c r="G39" s="37">
        <v>0</v>
      </c>
      <c r="H39" s="37">
        <v>0</v>
      </c>
      <c r="I39" s="37">
        <v>0</v>
      </c>
      <c r="J39" s="38">
        <v>0</v>
      </c>
      <c r="K39" s="22"/>
      <c r="L39" s="22"/>
      <c r="M39" s="22"/>
      <c r="N39" s="22"/>
      <c r="O39" s="22"/>
      <c r="P39" s="22"/>
    </row>
    <row r="40" spans="1:16" ht="39" customHeight="1" x14ac:dyDescent="0.15">
      <c r="A40" s="22"/>
      <c r="B40" s="35"/>
      <c r="C40" s="1210" t="s">
        <v>579</v>
      </c>
      <c r="D40" s="1211"/>
      <c r="E40" s="1212"/>
      <c r="F40" s="36">
        <v>0</v>
      </c>
      <c r="G40" s="37">
        <v>0</v>
      </c>
      <c r="H40" s="37">
        <v>0</v>
      </c>
      <c r="I40" s="37">
        <v>0</v>
      </c>
      <c r="J40" s="38">
        <v>0</v>
      </c>
      <c r="K40" s="22"/>
      <c r="L40" s="22"/>
      <c r="M40" s="22"/>
      <c r="N40" s="22"/>
      <c r="O40" s="22"/>
      <c r="P40" s="22"/>
    </row>
    <row r="41" spans="1:16" ht="39" customHeight="1" x14ac:dyDescent="0.15">
      <c r="A41" s="22"/>
      <c r="B41" s="35"/>
      <c r="C41" s="1210" t="s">
        <v>580</v>
      </c>
      <c r="D41" s="1211"/>
      <c r="E41" s="1212"/>
      <c r="F41" s="36">
        <v>0</v>
      </c>
      <c r="G41" s="37">
        <v>0</v>
      </c>
      <c r="H41" s="37">
        <v>0</v>
      </c>
      <c r="I41" s="37">
        <v>0</v>
      </c>
      <c r="J41" s="38">
        <v>0</v>
      </c>
      <c r="K41" s="22"/>
      <c r="L41" s="22"/>
      <c r="M41" s="22"/>
      <c r="N41" s="22"/>
      <c r="O41" s="22"/>
      <c r="P41" s="22"/>
    </row>
    <row r="42" spans="1:16" ht="39" customHeight="1" x14ac:dyDescent="0.15">
      <c r="A42" s="22"/>
      <c r="B42" s="39"/>
      <c r="C42" s="1210" t="s">
        <v>581</v>
      </c>
      <c r="D42" s="1211"/>
      <c r="E42" s="1212"/>
      <c r="F42" s="36" t="s">
        <v>524</v>
      </c>
      <c r="G42" s="37" t="s">
        <v>524</v>
      </c>
      <c r="H42" s="37" t="s">
        <v>524</v>
      </c>
      <c r="I42" s="37" t="s">
        <v>524</v>
      </c>
      <c r="J42" s="38" t="s">
        <v>524</v>
      </c>
      <c r="K42" s="22"/>
      <c r="L42" s="22"/>
      <c r="M42" s="22"/>
      <c r="N42" s="22"/>
      <c r="O42" s="22"/>
      <c r="P42" s="22"/>
    </row>
    <row r="43" spans="1:16" ht="39" customHeight="1" thickBot="1" x14ac:dyDescent="0.2">
      <c r="A43" s="22"/>
      <c r="B43" s="40"/>
      <c r="C43" s="1213" t="s">
        <v>582</v>
      </c>
      <c r="D43" s="1214"/>
      <c r="E43" s="1215"/>
      <c r="F43" s="41">
        <v>0</v>
      </c>
      <c r="G43" s="42">
        <v>0.56000000000000005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E6wKYmJYyhaMynTZk8PEkSivLdrskh+glBdv9uiG5BeWa0JlZ/gh0FqVXl6bzhzhp6Y2CVfD/bjOhd0FDN8iQ==" saltValue="AK47Gh8AmphpA8k0hIrP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5157</v>
      </c>
      <c r="L45" s="60">
        <v>5297</v>
      </c>
      <c r="M45" s="60">
        <v>5380</v>
      </c>
      <c r="N45" s="60">
        <v>5238</v>
      </c>
      <c r="O45" s="61">
        <v>5020</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524</v>
      </c>
      <c r="L46" s="64" t="s">
        <v>524</v>
      </c>
      <c r="M46" s="64" t="s">
        <v>524</v>
      </c>
      <c r="N46" s="64" t="s">
        <v>524</v>
      </c>
      <c r="O46" s="65" t="s">
        <v>524</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524</v>
      </c>
      <c r="L47" s="64" t="s">
        <v>524</v>
      </c>
      <c r="M47" s="64" t="s">
        <v>524</v>
      </c>
      <c r="N47" s="64" t="s">
        <v>524</v>
      </c>
      <c r="O47" s="65" t="s">
        <v>524</v>
      </c>
      <c r="P47" s="48"/>
      <c r="Q47" s="48"/>
      <c r="R47" s="48"/>
      <c r="S47" s="48"/>
      <c r="T47" s="48"/>
      <c r="U47" s="48"/>
    </row>
    <row r="48" spans="1:21" ht="30.75" customHeight="1" x14ac:dyDescent="0.15">
      <c r="A48" s="48"/>
      <c r="B48" s="1220"/>
      <c r="C48" s="1221"/>
      <c r="D48" s="62"/>
      <c r="E48" s="1226" t="s">
        <v>15</v>
      </c>
      <c r="F48" s="1226"/>
      <c r="G48" s="1226"/>
      <c r="H48" s="1226"/>
      <c r="I48" s="1226"/>
      <c r="J48" s="1227"/>
      <c r="K48" s="63">
        <v>1606</v>
      </c>
      <c r="L48" s="64">
        <v>1639</v>
      </c>
      <c r="M48" s="64">
        <v>1380</v>
      </c>
      <c r="N48" s="64">
        <v>1520</v>
      </c>
      <c r="O48" s="65">
        <v>1641</v>
      </c>
      <c r="P48" s="48"/>
      <c r="Q48" s="48"/>
      <c r="R48" s="48"/>
      <c r="S48" s="48"/>
      <c r="T48" s="48"/>
      <c r="U48" s="48"/>
    </row>
    <row r="49" spans="1:21" ht="30.75" customHeight="1" x14ac:dyDescent="0.15">
      <c r="A49" s="48"/>
      <c r="B49" s="1220"/>
      <c r="C49" s="1221"/>
      <c r="D49" s="62"/>
      <c r="E49" s="1226" t="s">
        <v>16</v>
      </c>
      <c r="F49" s="1226"/>
      <c r="G49" s="1226"/>
      <c r="H49" s="1226"/>
      <c r="I49" s="1226"/>
      <c r="J49" s="1227"/>
      <c r="K49" s="63">
        <v>181</v>
      </c>
      <c r="L49" s="64">
        <v>187</v>
      </c>
      <c r="M49" s="64">
        <v>207</v>
      </c>
      <c r="N49" s="64">
        <v>220</v>
      </c>
      <c r="O49" s="65">
        <v>248</v>
      </c>
      <c r="P49" s="48"/>
      <c r="Q49" s="48"/>
      <c r="R49" s="48"/>
      <c r="S49" s="48"/>
      <c r="T49" s="48"/>
      <c r="U49" s="48"/>
    </row>
    <row r="50" spans="1:21" ht="30.75" customHeight="1" x14ac:dyDescent="0.15">
      <c r="A50" s="48"/>
      <c r="B50" s="1220"/>
      <c r="C50" s="1221"/>
      <c r="D50" s="62"/>
      <c r="E50" s="1226" t="s">
        <v>17</v>
      </c>
      <c r="F50" s="1226"/>
      <c r="G50" s="1226"/>
      <c r="H50" s="1226"/>
      <c r="I50" s="1226"/>
      <c r="J50" s="1227"/>
      <c r="K50" s="63">
        <v>5</v>
      </c>
      <c r="L50" s="64">
        <v>5</v>
      </c>
      <c r="M50" s="64">
        <v>5</v>
      </c>
      <c r="N50" s="64">
        <v>4</v>
      </c>
      <c r="O50" s="65">
        <v>3</v>
      </c>
      <c r="P50" s="48"/>
      <c r="Q50" s="48"/>
      <c r="R50" s="48"/>
      <c r="S50" s="48"/>
      <c r="T50" s="48"/>
      <c r="U50" s="48"/>
    </row>
    <row r="51" spans="1:21" ht="30.75" customHeight="1" x14ac:dyDescent="0.15">
      <c r="A51" s="48"/>
      <c r="B51" s="1222"/>
      <c r="C51" s="1223"/>
      <c r="D51" s="66"/>
      <c r="E51" s="1226" t="s">
        <v>18</v>
      </c>
      <c r="F51" s="1226"/>
      <c r="G51" s="1226"/>
      <c r="H51" s="1226"/>
      <c r="I51" s="1226"/>
      <c r="J51" s="1227"/>
      <c r="K51" s="63">
        <v>0</v>
      </c>
      <c r="L51" s="64">
        <v>0</v>
      </c>
      <c r="M51" s="64">
        <v>0</v>
      </c>
      <c r="N51" s="64">
        <v>0</v>
      </c>
      <c r="O51" s="65">
        <v>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5345</v>
      </c>
      <c r="L52" s="64">
        <v>5448</v>
      </c>
      <c r="M52" s="64">
        <v>5621</v>
      </c>
      <c r="N52" s="64">
        <v>5533</v>
      </c>
      <c r="O52" s="65">
        <v>5302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1604</v>
      </c>
      <c r="L53" s="69">
        <v>1680</v>
      </c>
      <c r="M53" s="69">
        <v>1351</v>
      </c>
      <c r="N53" s="69">
        <v>1449</v>
      </c>
      <c r="O53" s="70">
        <v>1610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tedZ/ck6jax0jOUs+ADT/JROHtlbNS/U9DLuDI0tT+NpTW6FZGUV8FMZHFSuOuNBDpdpcbUtRYXcAT9/tyYHw==" saltValue="8DVyt/S6ROimr3xP/iXr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44" t="s">
        <v>30</v>
      </c>
      <c r="C41" s="1245"/>
      <c r="D41" s="102"/>
      <c r="E41" s="1250" t="s">
        <v>31</v>
      </c>
      <c r="F41" s="1250"/>
      <c r="G41" s="1250"/>
      <c r="H41" s="1251"/>
      <c r="I41" s="358">
        <v>56306</v>
      </c>
      <c r="J41" s="359">
        <v>54560</v>
      </c>
      <c r="K41" s="359">
        <v>52215</v>
      </c>
      <c r="L41" s="359">
        <v>49844</v>
      </c>
      <c r="M41" s="360">
        <v>48619</v>
      </c>
    </row>
    <row r="42" spans="2:13" ht="27.75" customHeight="1" x14ac:dyDescent="0.15">
      <c r="B42" s="1246"/>
      <c r="C42" s="1247"/>
      <c r="D42" s="103"/>
      <c r="E42" s="1252" t="s">
        <v>32</v>
      </c>
      <c r="F42" s="1252"/>
      <c r="G42" s="1252"/>
      <c r="H42" s="1253"/>
      <c r="I42" s="361">
        <v>24</v>
      </c>
      <c r="J42" s="362">
        <v>20</v>
      </c>
      <c r="K42" s="362">
        <v>16</v>
      </c>
      <c r="L42" s="362">
        <v>13</v>
      </c>
      <c r="M42" s="363">
        <v>9</v>
      </c>
    </row>
    <row r="43" spans="2:13" ht="27.75" customHeight="1" x14ac:dyDescent="0.15">
      <c r="B43" s="1246"/>
      <c r="C43" s="1247"/>
      <c r="D43" s="103"/>
      <c r="E43" s="1252" t="s">
        <v>33</v>
      </c>
      <c r="F43" s="1252"/>
      <c r="G43" s="1252"/>
      <c r="H43" s="1253"/>
      <c r="I43" s="361">
        <v>26319</v>
      </c>
      <c r="J43" s="362">
        <v>26777</v>
      </c>
      <c r="K43" s="362">
        <v>26345</v>
      </c>
      <c r="L43" s="362">
        <v>25455</v>
      </c>
      <c r="M43" s="363">
        <v>24607</v>
      </c>
    </row>
    <row r="44" spans="2:13" ht="27.75" customHeight="1" x14ac:dyDescent="0.15">
      <c r="B44" s="1246"/>
      <c r="C44" s="1247"/>
      <c r="D44" s="103"/>
      <c r="E44" s="1252" t="s">
        <v>34</v>
      </c>
      <c r="F44" s="1252"/>
      <c r="G44" s="1252"/>
      <c r="H44" s="1253"/>
      <c r="I44" s="361">
        <v>466</v>
      </c>
      <c r="J44" s="362">
        <v>442</v>
      </c>
      <c r="K44" s="362">
        <v>394</v>
      </c>
      <c r="L44" s="362">
        <v>499</v>
      </c>
      <c r="M44" s="363">
        <v>625</v>
      </c>
    </row>
    <row r="45" spans="2:13" ht="27.75" customHeight="1" x14ac:dyDescent="0.15">
      <c r="B45" s="1246"/>
      <c r="C45" s="1247"/>
      <c r="D45" s="103"/>
      <c r="E45" s="1252" t="s">
        <v>35</v>
      </c>
      <c r="F45" s="1252"/>
      <c r="G45" s="1252"/>
      <c r="H45" s="1253"/>
      <c r="I45" s="361">
        <v>4837</v>
      </c>
      <c r="J45" s="362">
        <v>4993</v>
      </c>
      <c r="K45" s="362">
        <v>4899</v>
      </c>
      <c r="L45" s="362">
        <v>4988</v>
      </c>
      <c r="M45" s="363">
        <v>5113</v>
      </c>
    </row>
    <row r="46" spans="2:13" ht="27.75" customHeight="1" x14ac:dyDescent="0.15">
      <c r="B46" s="1246"/>
      <c r="C46" s="1247"/>
      <c r="D46" s="104"/>
      <c r="E46" s="1252" t="s">
        <v>36</v>
      </c>
      <c r="F46" s="1252"/>
      <c r="G46" s="1252"/>
      <c r="H46" s="1253"/>
      <c r="I46" s="361" t="s">
        <v>524</v>
      </c>
      <c r="J46" s="362" t="s">
        <v>524</v>
      </c>
      <c r="K46" s="362" t="s">
        <v>524</v>
      </c>
      <c r="L46" s="362" t="s">
        <v>524</v>
      </c>
      <c r="M46" s="363" t="s">
        <v>524</v>
      </c>
    </row>
    <row r="47" spans="2:13" ht="27.75" customHeight="1" x14ac:dyDescent="0.15">
      <c r="B47" s="1246"/>
      <c r="C47" s="1247"/>
      <c r="D47" s="105"/>
      <c r="E47" s="1254" t="s">
        <v>37</v>
      </c>
      <c r="F47" s="1255"/>
      <c r="G47" s="1255"/>
      <c r="H47" s="1256"/>
      <c r="I47" s="361" t="s">
        <v>524</v>
      </c>
      <c r="J47" s="362" t="s">
        <v>524</v>
      </c>
      <c r="K47" s="362" t="s">
        <v>524</v>
      </c>
      <c r="L47" s="362" t="s">
        <v>524</v>
      </c>
      <c r="M47" s="363" t="s">
        <v>524</v>
      </c>
    </row>
    <row r="48" spans="2:13" ht="27.75" customHeight="1" x14ac:dyDescent="0.15">
      <c r="B48" s="1246"/>
      <c r="C48" s="1247"/>
      <c r="D48" s="103"/>
      <c r="E48" s="1252" t="s">
        <v>38</v>
      </c>
      <c r="F48" s="1252"/>
      <c r="G48" s="1252"/>
      <c r="H48" s="1253"/>
      <c r="I48" s="361" t="s">
        <v>524</v>
      </c>
      <c r="J48" s="362" t="s">
        <v>524</v>
      </c>
      <c r="K48" s="362" t="s">
        <v>524</v>
      </c>
      <c r="L48" s="362" t="s">
        <v>524</v>
      </c>
      <c r="M48" s="363" t="s">
        <v>524</v>
      </c>
    </row>
    <row r="49" spans="2:13" ht="27.75" customHeight="1" x14ac:dyDescent="0.15">
      <c r="B49" s="1248"/>
      <c r="C49" s="1249"/>
      <c r="D49" s="103"/>
      <c r="E49" s="1252" t="s">
        <v>39</v>
      </c>
      <c r="F49" s="1252"/>
      <c r="G49" s="1252"/>
      <c r="H49" s="1253"/>
      <c r="I49" s="361" t="s">
        <v>524</v>
      </c>
      <c r="J49" s="362" t="s">
        <v>524</v>
      </c>
      <c r="K49" s="362" t="s">
        <v>524</v>
      </c>
      <c r="L49" s="362" t="s">
        <v>524</v>
      </c>
      <c r="M49" s="363" t="s">
        <v>524</v>
      </c>
    </row>
    <row r="50" spans="2:13" ht="27.75" customHeight="1" x14ac:dyDescent="0.15">
      <c r="B50" s="1257" t="s">
        <v>40</v>
      </c>
      <c r="C50" s="1258"/>
      <c r="D50" s="106"/>
      <c r="E50" s="1252" t="s">
        <v>41</v>
      </c>
      <c r="F50" s="1252"/>
      <c r="G50" s="1252"/>
      <c r="H50" s="1253"/>
      <c r="I50" s="361">
        <v>9700</v>
      </c>
      <c r="J50" s="362">
        <v>10907</v>
      </c>
      <c r="K50" s="362">
        <v>10731</v>
      </c>
      <c r="L50" s="362">
        <v>9717</v>
      </c>
      <c r="M50" s="363">
        <v>10561</v>
      </c>
    </row>
    <row r="51" spans="2:13" ht="27.75" customHeight="1" x14ac:dyDescent="0.15">
      <c r="B51" s="1246"/>
      <c r="C51" s="1247"/>
      <c r="D51" s="103"/>
      <c r="E51" s="1252" t="s">
        <v>42</v>
      </c>
      <c r="F51" s="1252"/>
      <c r="G51" s="1252"/>
      <c r="H51" s="1253"/>
      <c r="I51" s="361">
        <v>3504</v>
      </c>
      <c r="J51" s="362">
        <v>3340</v>
      </c>
      <c r="K51" s="362">
        <v>3552</v>
      </c>
      <c r="L51" s="362">
        <v>3820</v>
      </c>
      <c r="M51" s="363">
        <v>4220</v>
      </c>
    </row>
    <row r="52" spans="2:13" ht="27.75" customHeight="1" x14ac:dyDescent="0.15">
      <c r="B52" s="1248"/>
      <c r="C52" s="1249"/>
      <c r="D52" s="103"/>
      <c r="E52" s="1252" t="s">
        <v>43</v>
      </c>
      <c r="F52" s="1252"/>
      <c r="G52" s="1252"/>
      <c r="H52" s="1253"/>
      <c r="I52" s="361">
        <v>59828</v>
      </c>
      <c r="J52" s="362">
        <v>58515</v>
      </c>
      <c r="K52" s="362">
        <v>56440</v>
      </c>
      <c r="L52" s="362">
        <v>54566</v>
      </c>
      <c r="M52" s="363">
        <v>52470</v>
      </c>
    </row>
    <row r="53" spans="2:13" ht="27.75" customHeight="1" thickBot="1" x14ac:dyDescent="0.2">
      <c r="B53" s="1259" t="s">
        <v>44</v>
      </c>
      <c r="C53" s="1260"/>
      <c r="D53" s="107"/>
      <c r="E53" s="1261" t="s">
        <v>45</v>
      </c>
      <c r="F53" s="1261"/>
      <c r="G53" s="1261"/>
      <c r="H53" s="1262"/>
      <c r="I53" s="364">
        <v>14919</v>
      </c>
      <c r="J53" s="365">
        <v>14029</v>
      </c>
      <c r="K53" s="365">
        <v>13147</v>
      </c>
      <c r="L53" s="365">
        <v>12695</v>
      </c>
      <c r="M53" s="366">
        <v>11722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oT7L8nPn12PIMFKDnPwYAmKEDH/JU81fkcKTGSjUmPZne8+cZGNofQ+0BguRb8RnCUrvjXarZ6ahC5/Hbr5QA==" saltValue="PjJWeS5CzjQCyP4r0Mut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71" t="s">
        <v>48</v>
      </c>
      <c r="D55" s="1271"/>
      <c r="E55" s="1272"/>
      <c r="F55" s="119">
        <v>4200</v>
      </c>
      <c r="G55" s="119">
        <v>3226</v>
      </c>
      <c r="H55" s="120">
        <v>3659</v>
      </c>
    </row>
    <row r="56" spans="2:8" ht="52.5" customHeight="1" x14ac:dyDescent="0.15">
      <c r="B56" s="121"/>
      <c r="C56" s="1273" t="s">
        <v>49</v>
      </c>
      <c r="D56" s="1273"/>
      <c r="E56" s="1274"/>
      <c r="F56" s="122">
        <v>1400</v>
      </c>
      <c r="G56" s="122">
        <v>1100</v>
      </c>
      <c r="H56" s="123">
        <v>1491</v>
      </c>
    </row>
    <row r="57" spans="2:8" ht="53.25" customHeight="1" x14ac:dyDescent="0.15">
      <c r="B57" s="121"/>
      <c r="C57" s="1275" t="s">
        <v>50</v>
      </c>
      <c r="D57" s="1275"/>
      <c r="E57" s="1276"/>
      <c r="F57" s="124">
        <v>2402</v>
      </c>
      <c r="G57" s="124">
        <v>2540</v>
      </c>
      <c r="H57" s="125">
        <v>2472</v>
      </c>
    </row>
    <row r="58" spans="2:8" ht="45.75" customHeight="1" x14ac:dyDescent="0.15">
      <c r="B58" s="126"/>
      <c r="C58" s="1263" t="s">
        <v>51</v>
      </c>
      <c r="D58" s="1264"/>
      <c r="E58" s="1265"/>
      <c r="F58" s="127"/>
      <c r="G58" s="127"/>
      <c r="H58" s="128"/>
    </row>
    <row r="59" spans="2:8" ht="45.75" customHeight="1" x14ac:dyDescent="0.15">
      <c r="B59" s="126"/>
      <c r="C59" s="1263" t="s">
        <v>52</v>
      </c>
      <c r="D59" s="1264"/>
      <c r="E59" s="1265"/>
      <c r="F59" s="127"/>
      <c r="G59" s="127"/>
      <c r="H59" s="128"/>
    </row>
    <row r="60" spans="2:8" ht="45.75" customHeight="1" x14ac:dyDescent="0.15">
      <c r="B60" s="126"/>
      <c r="C60" s="1263" t="s">
        <v>53</v>
      </c>
      <c r="D60" s="1264"/>
      <c r="E60" s="1265"/>
      <c r="F60" s="127"/>
      <c r="G60" s="127"/>
      <c r="H60" s="128"/>
    </row>
    <row r="61" spans="2:8" ht="45.75" customHeight="1" x14ac:dyDescent="0.15">
      <c r="B61" s="126"/>
      <c r="C61" s="1263" t="s">
        <v>54</v>
      </c>
      <c r="D61" s="1264"/>
      <c r="E61" s="1265"/>
      <c r="F61" s="127"/>
      <c r="G61" s="127"/>
      <c r="H61" s="128"/>
    </row>
    <row r="62" spans="2:8" ht="45.75" customHeight="1" thickBot="1" x14ac:dyDescent="0.2">
      <c r="B62" s="129"/>
      <c r="C62" s="1266" t="s">
        <v>52</v>
      </c>
      <c r="D62" s="1267"/>
      <c r="E62" s="1268"/>
      <c r="F62" s="130"/>
      <c r="G62" s="130"/>
      <c r="H62" s="131"/>
    </row>
    <row r="63" spans="2:8" ht="52.5" customHeight="1" thickBot="1" x14ac:dyDescent="0.2">
      <c r="B63" s="132"/>
      <c r="C63" s="1269" t="s">
        <v>55</v>
      </c>
      <c r="D63" s="1269"/>
      <c r="E63" s="1270"/>
      <c r="F63" s="133">
        <v>8002</v>
      </c>
      <c r="G63" s="133">
        <v>6867</v>
      </c>
      <c r="H63" s="134">
        <v>7622</v>
      </c>
    </row>
    <row r="64" spans="2:8" x14ac:dyDescent="0.15"/>
  </sheetData>
  <sheetProtection algorithmName="SHA-512" hashValue="ytKpY6JIh7HMqT0kymlzH35nvN2QzaIxufFIKDmBVsdR8lbli+PwiOQglgv2/E0x4PSCgjTYswwr0cstp6QIzQ==" saltValue="PeXZ/xXsQ6BfkdpXzvSK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5" t="s">
        <v>613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5"/>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5"/>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5"/>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5"/>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614</v>
      </c>
    </row>
    <row r="50" spans="1:109" x14ac:dyDescent="0.15">
      <c r="B50" s="375"/>
      <c r="G50" s="1277"/>
      <c r="H50" s="1277"/>
      <c r="I50" s="1277"/>
      <c r="J50" s="1277"/>
      <c r="K50" s="385"/>
      <c r="L50" s="385"/>
      <c r="M50" s="386"/>
      <c r="N50" s="386"/>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566</v>
      </c>
      <c r="BQ50" s="1283"/>
      <c r="BR50" s="1283"/>
      <c r="BS50" s="1283"/>
      <c r="BT50" s="1283"/>
      <c r="BU50" s="1283"/>
      <c r="BV50" s="1283"/>
      <c r="BW50" s="1283"/>
      <c r="BX50" s="1283" t="s">
        <v>567</v>
      </c>
      <c r="BY50" s="1283"/>
      <c r="BZ50" s="1283"/>
      <c r="CA50" s="1283"/>
      <c r="CB50" s="1283"/>
      <c r="CC50" s="1283"/>
      <c r="CD50" s="1283"/>
      <c r="CE50" s="1283"/>
      <c r="CF50" s="1283" t="s">
        <v>568</v>
      </c>
      <c r="CG50" s="1283"/>
      <c r="CH50" s="1283"/>
      <c r="CI50" s="1283"/>
      <c r="CJ50" s="1283"/>
      <c r="CK50" s="1283"/>
      <c r="CL50" s="1283"/>
      <c r="CM50" s="1283"/>
      <c r="CN50" s="1283" t="s">
        <v>569</v>
      </c>
      <c r="CO50" s="1283"/>
      <c r="CP50" s="1283"/>
      <c r="CQ50" s="1283"/>
      <c r="CR50" s="1283"/>
      <c r="CS50" s="1283"/>
      <c r="CT50" s="1283"/>
      <c r="CU50" s="1283"/>
      <c r="CV50" s="1283" t="s">
        <v>570</v>
      </c>
      <c r="CW50" s="1283"/>
      <c r="CX50" s="1283"/>
      <c r="CY50" s="1283"/>
      <c r="CZ50" s="1283"/>
      <c r="DA50" s="1283"/>
      <c r="DB50" s="1283"/>
      <c r="DC50" s="1283"/>
    </row>
    <row r="51" spans="1:109" ht="13.5" customHeight="1" x14ac:dyDescent="0.15">
      <c r="B51" s="375"/>
      <c r="G51" s="1294"/>
      <c r="H51" s="1294"/>
      <c r="I51" s="1298"/>
      <c r="J51" s="1298"/>
      <c r="K51" s="1284"/>
      <c r="L51" s="1284"/>
      <c r="M51" s="1284"/>
      <c r="N51" s="1284"/>
      <c r="AM51" s="384"/>
      <c r="AN51" s="1282" t="s">
        <v>615</v>
      </c>
      <c r="AO51" s="1282"/>
      <c r="AP51" s="1282"/>
      <c r="AQ51" s="1282"/>
      <c r="AR51" s="1282"/>
      <c r="AS51" s="1282"/>
      <c r="AT51" s="1282"/>
      <c r="AU51" s="1282"/>
      <c r="AV51" s="1282"/>
      <c r="AW51" s="1282"/>
      <c r="AX51" s="1282"/>
      <c r="AY51" s="1282"/>
      <c r="AZ51" s="1282"/>
      <c r="BA51" s="1282"/>
      <c r="BB51" s="1282" t="s">
        <v>616</v>
      </c>
      <c r="BC51" s="1282"/>
      <c r="BD51" s="1282"/>
      <c r="BE51" s="1282"/>
      <c r="BF51" s="1282"/>
      <c r="BG51" s="1282"/>
      <c r="BH51" s="1282"/>
      <c r="BI51" s="1282"/>
      <c r="BJ51" s="1282"/>
      <c r="BK51" s="1282"/>
      <c r="BL51" s="1282"/>
      <c r="BM51" s="1282"/>
      <c r="BN51" s="1282"/>
      <c r="BO51" s="1282"/>
      <c r="BP51" s="1279">
        <v>71.2</v>
      </c>
      <c r="BQ51" s="1279"/>
      <c r="BR51" s="1279"/>
      <c r="BS51" s="1279"/>
      <c r="BT51" s="1279"/>
      <c r="BU51" s="1279"/>
      <c r="BV51" s="1279"/>
      <c r="BW51" s="1279"/>
      <c r="BX51" s="1279">
        <v>66.599999999999994</v>
      </c>
      <c r="BY51" s="1279"/>
      <c r="BZ51" s="1279"/>
      <c r="CA51" s="1279"/>
      <c r="CB51" s="1279"/>
      <c r="CC51" s="1279"/>
      <c r="CD51" s="1279"/>
      <c r="CE51" s="1279"/>
      <c r="CF51" s="1279">
        <v>63</v>
      </c>
      <c r="CG51" s="1279"/>
      <c r="CH51" s="1279"/>
      <c r="CI51" s="1279"/>
      <c r="CJ51" s="1279"/>
      <c r="CK51" s="1279"/>
      <c r="CL51" s="1279"/>
      <c r="CM51" s="1279"/>
      <c r="CN51" s="1279">
        <v>59</v>
      </c>
      <c r="CO51" s="1279"/>
      <c r="CP51" s="1279"/>
      <c r="CQ51" s="1279"/>
      <c r="CR51" s="1279"/>
      <c r="CS51" s="1279"/>
      <c r="CT51" s="1279"/>
      <c r="CU51" s="1279"/>
      <c r="CV51" s="1279">
        <v>51.9</v>
      </c>
      <c r="CW51" s="1279"/>
      <c r="CX51" s="1279"/>
      <c r="CY51" s="1279"/>
      <c r="CZ51" s="1279"/>
      <c r="DA51" s="1279"/>
      <c r="DB51" s="1279"/>
      <c r="DC51" s="1279"/>
    </row>
    <row r="52" spans="1:109" x14ac:dyDescent="0.15">
      <c r="B52" s="375"/>
      <c r="G52" s="1294"/>
      <c r="H52" s="1294"/>
      <c r="I52" s="1298"/>
      <c r="J52" s="1298"/>
      <c r="K52" s="1284"/>
      <c r="L52" s="1284"/>
      <c r="M52" s="1284"/>
      <c r="N52" s="1284"/>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3"/>
      <c r="B53" s="375"/>
      <c r="G53" s="1294"/>
      <c r="H53" s="1294"/>
      <c r="I53" s="1277"/>
      <c r="J53" s="1277"/>
      <c r="K53" s="1284"/>
      <c r="L53" s="1284"/>
      <c r="M53" s="1284"/>
      <c r="N53" s="1284"/>
      <c r="AM53" s="384"/>
      <c r="AN53" s="1282"/>
      <c r="AO53" s="1282"/>
      <c r="AP53" s="1282"/>
      <c r="AQ53" s="1282"/>
      <c r="AR53" s="1282"/>
      <c r="AS53" s="1282"/>
      <c r="AT53" s="1282"/>
      <c r="AU53" s="1282"/>
      <c r="AV53" s="1282"/>
      <c r="AW53" s="1282"/>
      <c r="AX53" s="1282"/>
      <c r="AY53" s="1282"/>
      <c r="AZ53" s="1282"/>
      <c r="BA53" s="1282"/>
      <c r="BB53" s="1282" t="s">
        <v>617</v>
      </c>
      <c r="BC53" s="1282"/>
      <c r="BD53" s="1282"/>
      <c r="BE53" s="1282"/>
      <c r="BF53" s="1282"/>
      <c r="BG53" s="1282"/>
      <c r="BH53" s="1282"/>
      <c r="BI53" s="1282"/>
      <c r="BJ53" s="1282"/>
      <c r="BK53" s="1282"/>
      <c r="BL53" s="1282"/>
      <c r="BM53" s="1282"/>
      <c r="BN53" s="1282"/>
      <c r="BO53" s="1282"/>
      <c r="BP53" s="1279">
        <v>46.9</v>
      </c>
      <c r="BQ53" s="1279"/>
      <c r="BR53" s="1279"/>
      <c r="BS53" s="1279"/>
      <c r="BT53" s="1279"/>
      <c r="BU53" s="1279"/>
      <c r="BV53" s="1279"/>
      <c r="BW53" s="1279"/>
      <c r="BX53" s="1279">
        <v>48.7</v>
      </c>
      <c r="BY53" s="1279"/>
      <c r="BZ53" s="1279"/>
      <c r="CA53" s="1279"/>
      <c r="CB53" s="1279"/>
      <c r="CC53" s="1279"/>
      <c r="CD53" s="1279"/>
      <c r="CE53" s="1279"/>
      <c r="CF53" s="1279">
        <v>50.4</v>
      </c>
      <c r="CG53" s="1279"/>
      <c r="CH53" s="1279"/>
      <c r="CI53" s="1279"/>
      <c r="CJ53" s="1279"/>
      <c r="CK53" s="1279"/>
      <c r="CL53" s="1279"/>
      <c r="CM53" s="1279"/>
      <c r="CN53" s="1279">
        <v>52.2</v>
      </c>
      <c r="CO53" s="1279"/>
      <c r="CP53" s="1279"/>
      <c r="CQ53" s="1279"/>
      <c r="CR53" s="1279"/>
      <c r="CS53" s="1279"/>
      <c r="CT53" s="1279"/>
      <c r="CU53" s="1279"/>
      <c r="CV53" s="1279">
        <v>53.7</v>
      </c>
      <c r="CW53" s="1279"/>
      <c r="CX53" s="1279"/>
      <c r="CY53" s="1279"/>
      <c r="CZ53" s="1279"/>
      <c r="DA53" s="1279"/>
      <c r="DB53" s="1279"/>
      <c r="DC53" s="1279"/>
    </row>
    <row r="54" spans="1:109" x14ac:dyDescent="0.15">
      <c r="A54" s="383"/>
      <c r="B54" s="375"/>
      <c r="G54" s="1294"/>
      <c r="H54" s="1294"/>
      <c r="I54" s="1277"/>
      <c r="J54" s="1277"/>
      <c r="K54" s="1284"/>
      <c r="L54" s="1284"/>
      <c r="M54" s="1284"/>
      <c r="N54" s="1284"/>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3"/>
      <c r="B55" s="375"/>
      <c r="G55" s="1277"/>
      <c r="H55" s="1277"/>
      <c r="I55" s="1277"/>
      <c r="J55" s="1277"/>
      <c r="K55" s="1284"/>
      <c r="L55" s="1284"/>
      <c r="M55" s="1284"/>
      <c r="N55" s="1284"/>
      <c r="AN55" s="1283" t="s">
        <v>618</v>
      </c>
      <c r="AO55" s="1283"/>
      <c r="AP55" s="1283"/>
      <c r="AQ55" s="1283"/>
      <c r="AR55" s="1283"/>
      <c r="AS55" s="1283"/>
      <c r="AT55" s="1283"/>
      <c r="AU55" s="1283"/>
      <c r="AV55" s="1283"/>
      <c r="AW55" s="1283"/>
      <c r="AX55" s="1283"/>
      <c r="AY55" s="1283"/>
      <c r="AZ55" s="1283"/>
      <c r="BA55" s="1283"/>
      <c r="BB55" s="1282" t="s">
        <v>616</v>
      </c>
      <c r="BC55" s="1282"/>
      <c r="BD55" s="1282"/>
      <c r="BE55" s="1282"/>
      <c r="BF55" s="1282"/>
      <c r="BG55" s="1282"/>
      <c r="BH55" s="1282"/>
      <c r="BI55" s="1282"/>
      <c r="BJ55" s="1282"/>
      <c r="BK55" s="1282"/>
      <c r="BL55" s="1282"/>
      <c r="BM55" s="1282"/>
      <c r="BN55" s="1282"/>
      <c r="BO55" s="1282"/>
      <c r="BP55" s="1279">
        <v>31.3</v>
      </c>
      <c r="BQ55" s="1279"/>
      <c r="BR55" s="1279"/>
      <c r="BS55" s="1279"/>
      <c r="BT55" s="1279"/>
      <c r="BU55" s="1279"/>
      <c r="BV55" s="1279"/>
      <c r="BW55" s="1279"/>
      <c r="BX55" s="1279">
        <v>25.3</v>
      </c>
      <c r="BY55" s="1279"/>
      <c r="BZ55" s="1279"/>
      <c r="CA55" s="1279"/>
      <c r="CB55" s="1279"/>
      <c r="CC55" s="1279"/>
      <c r="CD55" s="1279"/>
      <c r="CE55" s="1279"/>
      <c r="CF55" s="1279">
        <v>25.5</v>
      </c>
      <c r="CG55" s="1279"/>
      <c r="CH55" s="1279"/>
      <c r="CI55" s="1279"/>
      <c r="CJ55" s="1279"/>
      <c r="CK55" s="1279"/>
      <c r="CL55" s="1279"/>
      <c r="CM55" s="1279"/>
      <c r="CN55" s="1279">
        <v>25.1</v>
      </c>
      <c r="CO55" s="1279"/>
      <c r="CP55" s="1279"/>
      <c r="CQ55" s="1279"/>
      <c r="CR55" s="1279"/>
      <c r="CS55" s="1279"/>
      <c r="CT55" s="1279"/>
      <c r="CU55" s="1279"/>
      <c r="CV55" s="1279">
        <v>18</v>
      </c>
      <c r="CW55" s="1279"/>
      <c r="CX55" s="1279"/>
      <c r="CY55" s="1279"/>
      <c r="CZ55" s="1279"/>
      <c r="DA55" s="1279"/>
      <c r="DB55" s="1279"/>
      <c r="DC55" s="1279"/>
    </row>
    <row r="56" spans="1:109" x14ac:dyDescent="0.15">
      <c r="A56" s="383"/>
      <c r="B56" s="375"/>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3" customFormat="1" x14ac:dyDescent="0.15">
      <c r="B57" s="387"/>
      <c r="G57" s="1277"/>
      <c r="H57" s="1277"/>
      <c r="I57" s="1280"/>
      <c r="J57" s="1280"/>
      <c r="K57" s="1284"/>
      <c r="L57" s="1284"/>
      <c r="M57" s="1284"/>
      <c r="N57" s="1284"/>
      <c r="AM57" s="369"/>
      <c r="AN57" s="1283"/>
      <c r="AO57" s="1283"/>
      <c r="AP57" s="1283"/>
      <c r="AQ57" s="1283"/>
      <c r="AR57" s="1283"/>
      <c r="AS57" s="1283"/>
      <c r="AT57" s="1283"/>
      <c r="AU57" s="1283"/>
      <c r="AV57" s="1283"/>
      <c r="AW57" s="1283"/>
      <c r="AX57" s="1283"/>
      <c r="AY57" s="1283"/>
      <c r="AZ57" s="1283"/>
      <c r="BA57" s="1283"/>
      <c r="BB57" s="1282" t="s">
        <v>617</v>
      </c>
      <c r="BC57" s="1282"/>
      <c r="BD57" s="1282"/>
      <c r="BE57" s="1282"/>
      <c r="BF57" s="1282"/>
      <c r="BG57" s="1282"/>
      <c r="BH57" s="1282"/>
      <c r="BI57" s="1282"/>
      <c r="BJ57" s="1282"/>
      <c r="BK57" s="1282"/>
      <c r="BL57" s="1282"/>
      <c r="BM57" s="1282"/>
      <c r="BN57" s="1282"/>
      <c r="BO57" s="1282"/>
      <c r="BP57" s="1279">
        <v>58.4</v>
      </c>
      <c r="BQ57" s="1279"/>
      <c r="BR57" s="1279"/>
      <c r="BS57" s="1279"/>
      <c r="BT57" s="1279"/>
      <c r="BU57" s="1279"/>
      <c r="BV57" s="1279"/>
      <c r="BW57" s="1279"/>
      <c r="BX57" s="1279">
        <v>59.7</v>
      </c>
      <c r="BY57" s="1279"/>
      <c r="BZ57" s="1279"/>
      <c r="CA57" s="1279"/>
      <c r="CB57" s="1279"/>
      <c r="CC57" s="1279"/>
      <c r="CD57" s="1279"/>
      <c r="CE57" s="1279"/>
      <c r="CF57" s="1279">
        <v>60.9</v>
      </c>
      <c r="CG57" s="1279"/>
      <c r="CH57" s="1279"/>
      <c r="CI57" s="1279"/>
      <c r="CJ57" s="1279"/>
      <c r="CK57" s="1279"/>
      <c r="CL57" s="1279"/>
      <c r="CM57" s="1279"/>
      <c r="CN57" s="1279">
        <v>61</v>
      </c>
      <c r="CO57" s="1279"/>
      <c r="CP57" s="1279"/>
      <c r="CQ57" s="1279"/>
      <c r="CR57" s="1279"/>
      <c r="CS57" s="1279"/>
      <c r="CT57" s="1279"/>
      <c r="CU57" s="1279"/>
      <c r="CV57" s="1279">
        <v>62.4</v>
      </c>
      <c r="CW57" s="1279"/>
      <c r="CX57" s="1279"/>
      <c r="CY57" s="1279"/>
      <c r="CZ57" s="1279"/>
      <c r="DA57" s="1279"/>
      <c r="DB57" s="1279"/>
      <c r="DC57" s="1279"/>
      <c r="DD57" s="388"/>
      <c r="DE57" s="387"/>
    </row>
    <row r="58" spans="1:109" s="383" customFormat="1" x14ac:dyDescent="0.15">
      <c r="A58" s="369"/>
      <c r="B58" s="387"/>
      <c r="G58" s="1277"/>
      <c r="H58" s="1277"/>
      <c r="I58" s="1280"/>
      <c r="J58" s="1280"/>
      <c r="K58" s="1284"/>
      <c r="L58" s="1284"/>
      <c r="M58" s="1284"/>
      <c r="N58" s="1284"/>
      <c r="AM58" s="369"/>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619</v>
      </c>
    </row>
    <row r="64" spans="1:109" x14ac:dyDescent="0.15">
      <c r="B64" s="375"/>
      <c r="G64" s="382"/>
      <c r="I64" s="395"/>
      <c r="J64" s="395"/>
      <c r="K64" s="395"/>
      <c r="L64" s="395"/>
      <c r="M64" s="395"/>
      <c r="N64" s="396"/>
      <c r="AM64" s="382"/>
      <c r="AN64" s="382" t="s">
        <v>612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5" t="s">
        <v>620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5"/>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5"/>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5"/>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5"/>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614</v>
      </c>
    </row>
    <row r="72" spans="2:107" x14ac:dyDescent="0.15">
      <c r="B72" s="375"/>
      <c r="G72" s="1277"/>
      <c r="H72" s="1277"/>
      <c r="I72" s="1277"/>
      <c r="J72" s="1277"/>
      <c r="K72" s="385"/>
      <c r="L72" s="385"/>
      <c r="M72" s="386"/>
      <c r="N72" s="386"/>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566</v>
      </c>
      <c r="BQ72" s="1283"/>
      <c r="BR72" s="1283"/>
      <c r="BS72" s="1283"/>
      <c r="BT72" s="1283"/>
      <c r="BU72" s="1283"/>
      <c r="BV72" s="1283"/>
      <c r="BW72" s="1283"/>
      <c r="BX72" s="1283" t="s">
        <v>567</v>
      </c>
      <c r="BY72" s="1283"/>
      <c r="BZ72" s="1283"/>
      <c r="CA72" s="1283"/>
      <c r="CB72" s="1283"/>
      <c r="CC72" s="1283"/>
      <c r="CD72" s="1283"/>
      <c r="CE72" s="1283"/>
      <c r="CF72" s="1283" t="s">
        <v>568</v>
      </c>
      <c r="CG72" s="1283"/>
      <c r="CH72" s="1283"/>
      <c r="CI72" s="1283"/>
      <c r="CJ72" s="1283"/>
      <c r="CK72" s="1283"/>
      <c r="CL72" s="1283"/>
      <c r="CM72" s="1283"/>
      <c r="CN72" s="1283" t="s">
        <v>569</v>
      </c>
      <c r="CO72" s="1283"/>
      <c r="CP72" s="1283"/>
      <c r="CQ72" s="1283"/>
      <c r="CR72" s="1283"/>
      <c r="CS72" s="1283"/>
      <c r="CT72" s="1283"/>
      <c r="CU72" s="1283"/>
      <c r="CV72" s="1283" t="s">
        <v>570</v>
      </c>
      <c r="CW72" s="1283"/>
      <c r="CX72" s="1283"/>
      <c r="CY72" s="1283"/>
      <c r="CZ72" s="1283"/>
      <c r="DA72" s="1283"/>
      <c r="DB72" s="1283"/>
      <c r="DC72" s="1283"/>
    </row>
    <row r="73" spans="2:107" x14ac:dyDescent="0.15">
      <c r="B73" s="375"/>
      <c r="G73" s="1294"/>
      <c r="H73" s="1294"/>
      <c r="I73" s="1294"/>
      <c r="J73" s="1294"/>
      <c r="K73" s="1278"/>
      <c r="L73" s="1278"/>
      <c r="M73" s="1278"/>
      <c r="N73" s="1278"/>
      <c r="AM73" s="384"/>
      <c r="AN73" s="1282" t="s">
        <v>615</v>
      </c>
      <c r="AO73" s="1282"/>
      <c r="AP73" s="1282"/>
      <c r="AQ73" s="1282"/>
      <c r="AR73" s="1282"/>
      <c r="AS73" s="1282"/>
      <c r="AT73" s="1282"/>
      <c r="AU73" s="1282"/>
      <c r="AV73" s="1282"/>
      <c r="AW73" s="1282"/>
      <c r="AX73" s="1282"/>
      <c r="AY73" s="1282"/>
      <c r="AZ73" s="1282"/>
      <c r="BA73" s="1282"/>
      <c r="BB73" s="1282" t="s">
        <v>616</v>
      </c>
      <c r="BC73" s="1282"/>
      <c r="BD73" s="1282"/>
      <c r="BE73" s="1282"/>
      <c r="BF73" s="1282"/>
      <c r="BG73" s="1282"/>
      <c r="BH73" s="1282"/>
      <c r="BI73" s="1282"/>
      <c r="BJ73" s="1282"/>
      <c r="BK73" s="1282"/>
      <c r="BL73" s="1282"/>
      <c r="BM73" s="1282"/>
      <c r="BN73" s="1282"/>
      <c r="BO73" s="1282"/>
      <c r="BP73" s="1279">
        <v>71.2</v>
      </c>
      <c r="BQ73" s="1279"/>
      <c r="BR73" s="1279"/>
      <c r="BS73" s="1279"/>
      <c r="BT73" s="1279"/>
      <c r="BU73" s="1279"/>
      <c r="BV73" s="1279"/>
      <c r="BW73" s="1279"/>
      <c r="BX73" s="1279">
        <v>66.599999999999994</v>
      </c>
      <c r="BY73" s="1279"/>
      <c r="BZ73" s="1279"/>
      <c r="CA73" s="1279"/>
      <c r="CB73" s="1279"/>
      <c r="CC73" s="1279"/>
      <c r="CD73" s="1279"/>
      <c r="CE73" s="1279"/>
      <c r="CF73" s="1279">
        <v>63</v>
      </c>
      <c r="CG73" s="1279"/>
      <c r="CH73" s="1279"/>
      <c r="CI73" s="1279"/>
      <c r="CJ73" s="1279"/>
      <c r="CK73" s="1279"/>
      <c r="CL73" s="1279"/>
      <c r="CM73" s="1279"/>
      <c r="CN73" s="1279">
        <v>59</v>
      </c>
      <c r="CO73" s="1279"/>
      <c r="CP73" s="1279"/>
      <c r="CQ73" s="1279"/>
      <c r="CR73" s="1279"/>
      <c r="CS73" s="1279"/>
      <c r="CT73" s="1279"/>
      <c r="CU73" s="1279"/>
      <c r="CV73" s="1279">
        <v>51.9</v>
      </c>
      <c r="CW73" s="1279"/>
      <c r="CX73" s="1279"/>
      <c r="CY73" s="1279"/>
      <c r="CZ73" s="1279"/>
      <c r="DA73" s="1279"/>
      <c r="DB73" s="1279"/>
      <c r="DC73" s="1279"/>
    </row>
    <row r="74" spans="2:107" x14ac:dyDescent="0.15">
      <c r="B74" s="375"/>
      <c r="G74" s="1294"/>
      <c r="H74" s="1294"/>
      <c r="I74" s="1294"/>
      <c r="J74" s="1294"/>
      <c r="K74" s="1278"/>
      <c r="L74" s="1278"/>
      <c r="M74" s="1278"/>
      <c r="N74" s="1278"/>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5"/>
      <c r="G75" s="1294"/>
      <c r="H75" s="1294"/>
      <c r="I75" s="1277"/>
      <c r="J75" s="1277"/>
      <c r="K75" s="1284"/>
      <c r="L75" s="1284"/>
      <c r="M75" s="1284"/>
      <c r="N75" s="1284"/>
      <c r="AM75" s="384"/>
      <c r="AN75" s="1282"/>
      <c r="AO75" s="1282"/>
      <c r="AP75" s="1282"/>
      <c r="AQ75" s="1282"/>
      <c r="AR75" s="1282"/>
      <c r="AS75" s="1282"/>
      <c r="AT75" s="1282"/>
      <c r="AU75" s="1282"/>
      <c r="AV75" s="1282"/>
      <c r="AW75" s="1282"/>
      <c r="AX75" s="1282"/>
      <c r="AY75" s="1282"/>
      <c r="AZ75" s="1282"/>
      <c r="BA75" s="1282"/>
      <c r="BB75" s="1282" t="s">
        <v>621</v>
      </c>
      <c r="BC75" s="1282"/>
      <c r="BD75" s="1282"/>
      <c r="BE75" s="1282"/>
      <c r="BF75" s="1282"/>
      <c r="BG75" s="1282"/>
      <c r="BH75" s="1282"/>
      <c r="BI75" s="1282"/>
      <c r="BJ75" s="1282"/>
      <c r="BK75" s="1282"/>
      <c r="BL75" s="1282"/>
      <c r="BM75" s="1282"/>
      <c r="BN75" s="1282"/>
      <c r="BO75" s="1282"/>
      <c r="BP75" s="1279">
        <v>7.4</v>
      </c>
      <c r="BQ75" s="1279"/>
      <c r="BR75" s="1279"/>
      <c r="BS75" s="1279"/>
      <c r="BT75" s="1279"/>
      <c r="BU75" s="1279"/>
      <c r="BV75" s="1279"/>
      <c r="BW75" s="1279"/>
      <c r="BX75" s="1279">
        <v>7.7</v>
      </c>
      <c r="BY75" s="1279"/>
      <c r="BZ75" s="1279"/>
      <c r="CA75" s="1279"/>
      <c r="CB75" s="1279"/>
      <c r="CC75" s="1279"/>
      <c r="CD75" s="1279"/>
      <c r="CE75" s="1279"/>
      <c r="CF75" s="1279">
        <v>7.3</v>
      </c>
      <c r="CG75" s="1279"/>
      <c r="CH75" s="1279"/>
      <c r="CI75" s="1279"/>
      <c r="CJ75" s="1279"/>
      <c r="CK75" s="1279"/>
      <c r="CL75" s="1279"/>
      <c r="CM75" s="1279"/>
      <c r="CN75" s="1279">
        <v>7</v>
      </c>
      <c r="CO75" s="1279"/>
      <c r="CP75" s="1279"/>
      <c r="CQ75" s="1279"/>
      <c r="CR75" s="1279"/>
      <c r="CS75" s="1279"/>
      <c r="CT75" s="1279"/>
      <c r="CU75" s="1279"/>
      <c r="CV75" s="1279">
        <v>6.7</v>
      </c>
      <c r="CW75" s="1279"/>
      <c r="CX75" s="1279"/>
      <c r="CY75" s="1279"/>
      <c r="CZ75" s="1279"/>
      <c r="DA75" s="1279"/>
      <c r="DB75" s="1279"/>
      <c r="DC75" s="1279"/>
    </row>
    <row r="76" spans="2:107" x14ac:dyDescent="0.15">
      <c r="B76" s="375"/>
      <c r="G76" s="1294"/>
      <c r="H76" s="1294"/>
      <c r="I76" s="1277"/>
      <c r="J76" s="1277"/>
      <c r="K76" s="1284"/>
      <c r="L76" s="1284"/>
      <c r="M76" s="1284"/>
      <c r="N76" s="1284"/>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5"/>
      <c r="G77" s="1277"/>
      <c r="H77" s="1277"/>
      <c r="I77" s="1277"/>
      <c r="J77" s="1277"/>
      <c r="K77" s="1278"/>
      <c r="L77" s="1278"/>
      <c r="M77" s="1278"/>
      <c r="N77" s="1278"/>
      <c r="AN77" s="1283" t="s">
        <v>618</v>
      </c>
      <c r="AO77" s="1283"/>
      <c r="AP77" s="1283"/>
      <c r="AQ77" s="1283"/>
      <c r="AR77" s="1283"/>
      <c r="AS77" s="1283"/>
      <c r="AT77" s="1283"/>
      <c r="AU77" s="1283"/>
      <c r="AV77" s="1283"/>
      <c r="AW77" s="1283"/>
      <c r="AX77" s="1283"/>
      <c r="AY77" s="1283"/>
      <c r="AZ77" s="1283"/>
      <c r="BA77" s="1283"/>
      <c r="BB77" s="1282" t="s">
        <v>616</v>
      </c>
      <c r="BC77" s="1282"/>
      <c r="BD77" s="1282"/>
      <c r="BE77" s="1282"/>
      <c r="BF77" s="1282"/>
      <c r="BG77" s="1282"/>
      <c r="BH77" s="1282"/>
      <c r="BI77" s="1282"/>
      <c r="BJ77" s="1282"/>
      <c r="BK77" s="1282"/>
      <c r="BL77" s="1282"/>
      <c r="BM77" s="1282"/>
      <c r="BN77" s="1282"/>
      <c r="BO77" s="1282"/>
      <c r="BP77" s="1279">
        <v>31.3</v>
      </c>
      <c r="BQ77" s="1279"/>
      <c r="BR77" s="1279"/>
      <c r="BS77" s="1279"/>
      <c r="BT77" s="1279"/>
      <c r="BU77" s="1279"/>
      <c r="BV77" s="1279"/>
      <c r="BW77" s="1279"/>
      <c r="BX77" s="1279">
        <v>25.3</v>
      </c>
      <c r="BY77" s="1279"/>
      <c r="BZ77" s="1279"/>
      <c r="CA77" s="1279"/>
      <c r="CB77" s="1279"/>
      <c r="CC77" s="1279"/>
      <c r="CD77" s="1279"/>
      <c r="CE77" s="1279"/>
      <c r="CF77" s="1279">
        <v>25.5</v>
      </c>
      <c r="CG77" s="1279"/>
      <c r="CH77" s="1279"/>
      <c r="CI77" s="1279"/>
      <c r="CJ77" s="1279"/>
      <c r="CK77" s="1279"/>
      <c r="CL77" s="1279"/>
      <c r="CM77" s="1279"/>
      <c r="CN77" s="1279">
        <v>25.1</v>
      </c>
      <c r="CO77" s="1279"/>
      <c r="CP77" s="1279"/>
      <c r="CQ77" s="1279"/>
      <c r="CR77" s="1279"/>
      <c r="CS77" s="1279"/>
      <c r="CT77" s="1279"/>
      <c r="CU77" s="1279"/>
      <c r="CV77" s="1279">
        <v>18</v>
      </c>
      <c r="CW77" s="1279"/>
      <c r="CX77" s="1279"/>
      <c r="CY77" s="1279"/>
      <c r="CZ77" s="1279"/>
      <c r="DA77" s="1279"/>
      <c r="DB77" s="1279"/>
      <c r="DC77" s="1279"/>
    </row>
    <row r="78" spans="2:107" x14ac:dyDescent="0.15">
      <c r="B78" s="375"/>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5"/>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621</v>
      </c>
      <c r="BC79" s="1282"/>
      <c r="BD79" s="1282"/>
      <c r="BE79" s="1282"/>
      <c r="BF79" s="1282"/>
      <c r="BG79" s="1282"/>
      <c r="BH79" s="1282"/>
      <c r="BI79" s="1282"/>
      <c r="BJ79" s="1282"/>
      <c r="BK79" s="1282"/>
      <c r="BL79" s="1282"/>
      <c r="BM79" s="1282"/>
      <c r="BN79" s="1282"/>
      <c r="BO79" s="1282"/>
      <c r="BP79" s="1279">
        <v>7.2</v>
      </c>
      <c r="BQ79" s="1279"/>
      <c r="BR79" s="1279"/>
      <c r="BS79" s="1279"/>
      <c r="BT79" s="1279"/>
      <c r="BU79" s="1279"/>
      <c r="BV79" s="1279"/>
      <c r="BW79" s="1279"/>
      <c r="BX79" s="1279">
        <v>6.9</v>
      </c>
      <c r="BY79" s="1279"/>
      <c r="BZ79" s="1279"/>
      <c r="CA79" s="1279"/>
      <c r="CB79" s="1279"/>
      <c r="CC79" s="1279"/>
      <c r="CD79" s="1279"/>
      <c r="CE79" s="1279"/>
      <c r="CF79" s="1279">
        <v>6.6</v>
      </c>
      <c r="CG79" s="1279"/>
      <c r="CH79" s="1279"/>
      <c r="CI79" s="1279"/>
      <c r="CJ79" s="1279"/>
      <c r="CK79" s="1279"/>
      <c r="CL79" s="1279"/>
      <c r="CM79" s="1279"/>
      <c r="CN79" s="1279">
        <v>6.4</v>
      </c>
      <c r="CO79" s="1279"/>
      <c r="CP79" s="1279"/>
      <c r="CQ79" s="1279"/>
      <c r="CR79" s="1279"/>
      <c r="CS79" s="1279"/>
      <c r="CT79" s="1279"/>
      <c r="CU79" s="1279"/>
      <c r="CV79" s="1279">
        <v>6.6</v>
      </c>
      <c r="CW79" s="1279"/>
      <c r="CX79" s="1279"/>
      <c r="CY79" s="1279"/>
      <c r="CZ79" s="1279"/>
      <c r="DA79" s="1279"/>
      <c r="DB79" s="1279"/>
      <c r="DC79" s="1279"/>
    </row>
    <row r="80" spans="2:107" x14ac:dyDescent="0.15">
      <c r="B80" s="375"/>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7rQLBGJ9oOdYuK+0INgFcFZp9AsFtaF45H9ygW+gQ/4gcpqWIUXA1A8g8bxW1oKv6dBS57kS2r+lsyEAp0L9NA==" saltValue="mjal+yZOXJ4YEeXH2sOcw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qRStLppc6/5Mjqh4NJqG5B1VfS+X54nkTROrsKcZ9tKNWKnso8bse5/P1D3nm+nxEFWpvXD9Y3+G+gqQ3mrnLw==" saltValue="j5DdXqhiHZ/hgWGSUY0/T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ez+4VrfTHuTjg3c0HwLKPoQGq8ZFHZkAT2+PMtQhV9BL8MQjK5jxS3ip4QGA++/6MqsOPGwBH/QbhitTuzdDVw==" saltValue="bgoDBXjwUjlv6NSBhqSMV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56</v>
      </c>
      <c r="E2" s="146"/>
      <c r="F2" s="147" t="s">
        <v>563</v>
      </c>
      <c r="G2" s="148"/>
      <c r="H2" s="149"/>
    </row>
    <row r="3" spans="1:8" x14ac:dyDescent="0.15">
      <c r="A3" s="145" t="s">
        <v>556</v>
      </c>
      <c r="B3" s="150"/>
      <c r="C3" s="151"/>
      <c r="D3" s="152">
        <v>51178</v>
      </c>
      <c r="E3" s="153"/>
      <c r="F3" s="154">
        <v>54110</v>
      </c>
      <c r="G3" s="155"/>
      <c r="H3" s="156"/>
    </row>
    <row r="4" spans="1:8" x14ac:dyDescent="0.15">
      <c r="A4" s="157"/>
      <c r="B4" s="158"/>
      <c r="C4" s="159"/>
      <c r="D4" s="160">
        <v>26347</v>
      </c>
      <c r="E4" s="161"/>
      <c r="F4" s="162">
        <v>30620</v>
      </c>
      <c r="G4" s="163"/>
      <c r="H4" s="164"/>
    </row>
    <row r="5" spans="1:8" x14ac:dyDescent="0.15">
      <c r="A5" s="145" t="s">
        <v>558</v>
      </c>
      <c r="B5" s="150"/>
      <c r="C5" s="151"/>
      <c r="D5" s="152">
        <v>32805</v>
      </c>
      <c r="E5" s="153"/>
      <c r="F5" s="154">
        <v>54684</v>
      </c>
      <c r="G5" s="155"/>
      <c r="H5" s="156"/>
    </row>
    <row r="6" spans="1:8" x14ac:dyDescent="0.15">
      <c r="A6" s="157"/>
      <c r="B6" s="158"/>
      <c r="C6" s="159"/>
      <c r="D6" s="160">
        <v>23905</v>
      </c>
      <c r="E6" s="161"/>
      <c r="F6" s="162">
        <v>32829</v>
      </c>
      <c r="G6" s="163"/>
      <c r="H6" s="164"/>
    </row>
    <row r="7" spans="1:8" x14ac:dyDescent="0.15">
      <c r="A7" s="145" t="s">
        <v>559</v>
      </c>
      <c r="B7" s="150"/>
      <c r="C7" s="151"/>
      <c r="D7" s="152">
        <v>31615</v>
      </c>
      <c r="E7" s="153"/>
      <c r="F7" s="154">
        <v>62383</v>
      </c>
      <c r="G7" s="155"/>
      <c r="H7" s="156"/>
    </row>
    <row r="8" spans="1:8" x14ac:dyDescent="0.15">
      <c r="A8" s="157"/>
      <c r="B8" s="158"/>
      <c r="C8" s="159"/>
      <c r="D8" s="160">
        <v>15077</v>
      </c>
      <c r="E8" s="161"/>
      <c r="F8" s="162">
        <v>35325</v>
      </c>
      <c r="G8" s="163"/>
      <c r="H8" s="164"/>
    </row>
    <row r="9" spans="1:8" x14ac:dyDescent="0.15">
      <c r="A9" s="145" t="s">
        <v>560</v>
      </c>
      <c r="B9" s="150"/>
      <c r="C9" s="151"/>
      <c r="D9" s="152">
        <v>33366</v>
      </c>
      <c r="E9" s="153"/>
      <c r="F9" s="154">
        <v>63812</v>
      </c>
      <c r="G9" s="155"/>
      <c r="H9" s="156"/>
    </row>
    <row r="10" spans="1:8" x14ac:dyDescent="0.15">
      <c r="A10" s="157"/>
      <c r="B10" s="158"/>
      <c r="C10" s="159"/>
      <c r="D10" s="160">
        <v>19526</v>
      </c>
      <c r="E10" s="161"/>
      <c r="F10" s="162">
        <v>33848</v>
      </c>
      <c r="G10" s="163"/>
      <c r="H10" s="164"/>
    </row>
    <row r="11" spans="1:8" x14ac:dyDescent="0.15">
      <c r="A11" s="145" t="s">
        <v>561</v>
      </c>
      <c r="B11" s="150"/>
      <c r="C11" s="151"/>
      <c r="D11" s="152">
        <v>47285</v>
      </c>
      <c r="E11" s="153"/>
      <c r="F11" s="154">
        <v>54225</v>
      </c>
      <c r="G11" s="155"/>
      <c r="H11" s="156"/>
    </row>
    <row r="12" spans="1:8" x14ac:dyDescent="0.15">
      <c r="A12" s="157"/>
      <c r="B12" s="158"/>
      <c r="C12" s="165"/>
      <c r="D12" s="160">
        <v>20861</v>
      </c>
      <c r="E12" s="161"/>
      <c r="F12" s="162">
        <v>27337</v>
      </c>
      <c r="G12" s="163"/>
      <c r="H12" s="164"/>
    </row>
    <row r="13" spans="1:8" x14ac:dyDescent="0.15">
      <c r="A13" s="145"/>
      <c r="B13" s="150"/>
      <c r="C13" s="166"/>
      <c r="D13" s="167">
        <v>39250</v>
      </c>
      <c r="E13" s="168"/>
      <c r="F13" s="169">
        <v>57843</v>
      </c>
      <c r="G13" s="170"/>
      <c r="H13" s="156"/>
    </row>
    <row r="14" spans="1:8" x14ac:dyDescent="0.15">
      <c r="A14" s="157"/>
      <c r="B14" s="158"/>
      <c r="C14" s="159"/>
      <c r="D14" s="160">
        <v>21143</v>
      </c>
      <c r="E14" s="161"/>
      <c r="F14" s="162">
        <v>31992</v>
      </c>
      <c r="G14" s="163"/>
      <c r="H14" s="164"/>
    </row>
    <row r="17" spans="1:11" x14ac:dyDescent="0.15">
      <c r="A17" s="141" t="s">
        <v>57</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58</v>
      </c>
      <c r="B19" s="171">
        <f>ROUND(VALUE(SUBSTITUTE(実質収支比率等に係る経年分析!F$48,"▲","-")),2)</f>
        <v>5.42</v>
      </c>
      <c r="C19" s="171">
        <f>ROUND(VALUE(SUBSTITUTE(実質収支比率等に係る経年分析!G$48,"▲","-")),2)</f>
        <v>3.21</v>
      </c>
      <c r="D19" s="171">
        <f>ROUND(VALUE(SUBSTITUTE(実質収支比率等に係る経年分析!H$48,"▲","-")),2)</f>
        <v>3.26</v>
      </c>
      <c r="E19" s="171">
        <f>ROUND(VALUE(SUBSTITUTE(実質収支比率等に係る経年分析!I$48,"▲","-")),2)</f>
        <v>5.71</v>
      </c>
      <c r="F19" s="171">
        <f>ROUND(VALUE(SUBSTITUTE(実質収支比率等に係る経年分析!J$48,"▲","-")),2)</f>
        <v>9.32</v>
      </c>
    </row>
    <row r="20" spans="1:11" x14ac:dyDescent="0.15">
      <c r="A20" s="171" t="s">
        <v>59</v>
      </c>
      <c r="B20" s="171">
        <f>ROUND(VALUE(SUBSTITUTE(実質収支比率等に係る経年分析!F$47,"▲","-")),2)</f>
        <v>12.09</v>
      </c>
      <c r="C20" s="171">
        <f>ROUND(VALUE(SUBSTITUTE(実質収支比率等に係る経年分析!G$47,"▲","-")),2)</f>
        <v>15.67</v>
      </c>
      <c r="D20" s="171">
        <f>ROUND(VALUE(SUBSTITUTE(実質収支比率等に係る経年分析!H$47,"▲","-")),2)</f>
        <v>16.16</v>
      </c>
      <c r="E20" s="171">
        <f>ROUND(VALUE(SUBSTITUTE(実質収支比率等に係る経年分析!I$47,"▲","-")),2)</f>
        <v>12.14</v>
      </c>
      <c r="F20" s="171">
        <f>ROUND(VALUE(SUBSTITUTE(実質収支比率等に係る経年分析!J$47,"▲","-")),2)</f>
        <v>13.33</v>
      </c>
    </row>
    <row r="21" spans="1:11" x14ac:dyDescent="0.15">
      <c r="A21" s="171" t="s">
        <v>60</v>
      </c>
      <c r="B21" s="171">
        <f>IF(ISNUMBER(VALUE(SUBSTITUTE(実質収支比率等に係る経年分析!F$49,"▲","-"))),ROUND(VALUE(SUBSTITUTE(実質収支比率等に係る経年分析!F$49,"▲","-")),2),NA())</f>
        <v>-1.24</v>
      </c>
      <c r="C21" s="171">
        <f>IF(ISNUMBER(VALUE(SUBSTITUTE(実質収支比率等に係る経年分析!G$49,"▲","-"))),ROUND(VALUE(SUBSTITUTE(実質収支比率等に係る経年分析!G$49,"▲","-")),2),NA())</f>
        <v>1.52</v>
      </c>
      <c r="D21" s="171">
        <f>IF(ISNUMBER(VALUE(SUBSTITUTE(実質収支比率等に係る経年分析!H$49,"▲","-"))),ROUND(VALUE(SUBSTITUTE(実質収支比率等に係る経年分析!H$49,"▲","-")),2),NA())</f>
        <v>0.47</v>
      </c>
      <c r="E21" s="171">
        <f>IF(ISNUMBER(VALUE(SUBSTITUTE(実質収支比率等に係る経年分析!I$49,"▲","-"))),ROUND(VALUE(SUBSTITUTE(実質収支比率等に係る経年分析!I$49,"▲","-")),2),NA())</f>
        <v>-1.1499999999999999</v>
      </c>
      <c r="F21" s="171">
        <f>IF(ISNUMBER(VALUE(SUBSTITUTE(実質収支比率等に係る経年分析!J$49,"▲","-"))),ROUND(VALUE(SUBSTITUTE(実質収支比率等に係る経年分析!J$49,"▲","-")),2),NA())</f>
        <v>5.38</v>
      </c>
    </row>
    <row r="24" spans="1:11" x14ac:dyDescent="0.15">
      <c r="A24" s="141" t="s">
        <v>61</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62</v>
      </c>
      <c r="C26" s="172" t="s">
        <v>63</v>
      </c>
      <c r="D26" s="172" t="s">
        <v>62</v>
      </c>
      <c r="E26" s="172" t="s">
        <v>63</v>
      </c>
      <c r="F26" s="172" t="s">
        <v>62</v>
      </c>
      <c r="G26" s="172" t="s">
        <v>63</v>
      </c>
      <c r="H26" s="172" t="s">
        <v>62</v>
      </c>
      <c r="I26" s="172" t="s">
        <v>63</v>
      </c>
      <c r="J26" s="172" t="s">
        <v>62</v>
      </c>
      <c r="K26" s="172" t="s">
        <v>63</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0.56000000000000005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コミュニティバス事業特別会計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土地取得事業特別会計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0.41</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3.18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3.21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9.32</v>
      </c>
    </row>
    <row r="39" spans="1:16" x14ac:dyDescent="0.15">
      <c r="A39" s="141" t="s">
        <v>64</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65</v>
      </c>
      <c r="C41" s="173"/>
      <c r="D41" s="173" t="s">
        <v>66</v>
      </c>
      <c r="E41" s="173" t="s">
        <v>65</v>
      </c>
      <c r="F41" s="173"/>
      <c r="G41" s="173" t="s">
        <v>66</v>
      </c>
      <c r="H41" s="173" t="s">
        <v>65</v>
      </c>
      <c r="I41" s="173"/>
      <c r="J41" s="173" t="s">
        <v>66</v>
      </c>
      <c r="K41" s="173" t="s">
        <v>65</v>
      </c>
      <c r="L41" s="173"/>
      <c r="M41" s="173" t="s">
        <v>66</v>
      </c>
      <c r="N41" s="173" t="s">
        <v>65</v>
      </c>
      <c r="O41" s="173"/>
      <c r="P41" s="173" t="s">
        <v>66</v>
      </c>
    </row>
    <row r="42" spans="1:16" x14ac:dyDescent="0.15">
      <c r="A42" s="173" t="s">
        <v>67</v>
      </c>
      <c r="B42" s="173"/>
      <c r="C42" s="173"/>
      <c r="D42" s="173">
        <f>'実質公債費比率（分子）の構造'!K$52</f>
        <v>5345</v>
      </c>
      <c r="E42" s="173"/>
      <c r="F42" s="173"/>
      <c r="G42" s="173">
        <f>'実質公債費比率（分子）の構造'!L$52</f>
        <v>5448</v>
      </c>
      <c r="H42" s="173"/>
      <c r="I42" s="173"/>
      <c r="J42" s="173">
        <f>'実質公債費比率（分子）の構造'!M$52</f>
        <v>5621</v>
      </c>
      <c r="K42" s="173"/>
      <c r="L42" s="173"/>
      <c r="M42" s="173">
        <f>'実質公債費比率（分子）の構造'!N$52</f>
        <v>5533</v>
      </c>
      <c r="N42" s="173"/>
      <c r="O42" s="173"/>
      <c r="P42" s="173">
        <f>'実質公債費比率（分子）の構造'!O$52</f>
        <v>5302</v>
      </c>
    </row>
    <row r="43" spans="1:16" x14ac:dyDescent="0.15">
      <c r="A43" s="173" t="s">
        <v>68</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69</v>
      </c>
      <c r="B44" s="173">
        <f>'実質公債費比率（分子）の構造'!K$50</f>
        <v>5</v>
      </c>
      <c r="C44" s="173"/>
      <c r="D44" s="173"/>
      <c r="E44" s="173">
        <f>'実質公債費比率（分子）の構造'!L$50</f>
        <v>5</v>
      </c>
      <c r="F44" s="173"/>
      <c r="G44" s="173"/>
      <c r="H44" s="173">
        <f>'実質公債費比率（分子）の構造'!M$50</f>
        <v>5</v>
      </c>
      <c r="I44" s="173"/>
      <c r="J44" s="173"/>
      <c r="K44" s="173">
        <f>'実質公債費比率（分子）の構造'!N$50</f>
        <v>4</v>
      </c>
      <c r="L44" s="173"/>
      <c r="M44" s="173"/>
      <c r="N44" s="173">
        <f>'実質公債費比率（分子）の構造'!O$50</f>
        <v>3</v>
      </c>
      <c r="O44" s="173"/>
      <c r="P44" s="173"/>
    </row>
    <row r="45" spans="1:16" x14ac:dyDescent="0.15">
      <c r="A45" s="173" t="s">
        <v>70</v>
      </c>
      <c r="B45" s="173">
        <f>'実質公債費比率（分子）の構造'!K$49</f>
        <v>181</v>
      </c>
      <c r="C45" s="173"/>
      <c r="D45" s="173"/>
      <c r="E45" s="173">
        <f>'実質公債費比率（分子）の構造'!L$49</f>
        <v>187</v>
      </c>
      <c r="F45" s="173"/>
      <c r="G45" s="173"/>
      <c r="H45" s="173">
        <f>'実質公債費比率（分子）の構造'!M$49</f>
        <v>207</v>
      </c>
      <c r="I45" s="173"/>
      <c r="J45" s="173"/>
      <c r="K45" s="173">
        <f>'実質公債費比率（分子）の構造'!N$49</f>
        <v>220</v>
      </c>
      <c r="L45" s="173"/>
      <c r="M45" s="173"/>
      <c r="N45" s="173">
        <f>'実質公債費比率（分子）の構造'!O$49</f>
        <v>248</v>
      </c>
      <c r="O45" s="173"/>
      <c r="P45" s="173"/>
    </row>
    <row r="46" spans="1:16" x14ac:dyDescent="0.15">
      <c r="A46" s="173" t="s">
        <v>71</v>
      </c>
      <c r="B46" s="173">
        <f>'実質公債費比率（分子）の構造'!K$48</f>
        <v>1606</v>
      </c>
      <c r="C46" s="173"/>
      <c r="D46" s="173"/>
      <c r="E46" s="173">
        <f>'実質公債費比率（分子）の構造'!L$48</f>
        <v>1639</v>
      </c>
      <c r="F46" s="173"/>
      <c r="G46" s="173"/>
      <c r="H46" s="173">
        <f>'実質公債費比率（分子）の構造'!M$48</f>
        <v>1380</v>
      </c>
      <c r="I46" s="173"/>
      <c r="J46" s="173"/>
      <c r="K46" s="173">
        <f>'実質公債費比率（分子）の構造'!N$48</f>
        <v>1520</v>
      </c>
      <c r="L46" s="173"/>
      <c r="M46" s="173"/>
      <c r="N46" s="173">
        <f>'実質公債費比率（分子）の構造'!O$48</f>
        <v>1641</v>
      </c>
      <c r="O46" s="173"/>
      <c r="P46" s="173"/>
    </row>
    <row r="47" spans="1:16" x14ac:dyDescent="0.15">
      <c r="A47" s="173" t="s">
        <v>72</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73</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74</v>
      </c>
      <c r="B49" s="173">
        <f>'実質公債費比率（分子）の構造'!K$45</f>
        <v>5157</v>
      </c>
      <c r="C49" s="173"/>
      <c r="D49" s="173"/>
      <c r="E49" s="173">
        <f>'実質公債費比率（分子）の構造'!L$45</f>
        <v>5297</v>
      </c>
      <c r="F49" s="173"/>
      <c r="G49" s="173"/>
      <c r="H49" s="173">
        <f>'実質公債費比率（分子）の構造'!M$45</f>
        <v>5380</v>
      </c>
      <c r="I49" s="173"/>
      <c r="J49" s="173"/>
      <c r="K49" s="173">
        <f>'実質公債費比率（分子）の構造'!N$45</f>
        <v>5238</v>
      </c>
      <c r="L49" s="173"/>
      <c r="M49" s="173"/>
      <c r="N49" s="173">
        <f>'実質公債費比率（分子）の構造'!O$45</f>
        <v>5020</v>
      </c>
      <c r="O49" s="173"/>
      <c r="P49" s="173"/>
    </row>
    <row r="50" spans="1:16" x14ac:dyDescent="0.15">
      <c r="A50" s="173" t="s">
        <v>75</v>
      </c>
      <c r="B50" s="173" t="e">
        <f>NA()</f>
        <v>#N/A</v>
      </c>
      <c r="C50" s="173">
        <f>IF(ISNUMBER('実質公債費比率（分子）の構造'!K$53),'実質公債費比率（分子）の構造'!K$53,NA())</f>
        <v>1604</v>
      </c>
      <c r="D50" s="173" t="e">
        <f>NA()</f>
        <v>#N/A</v>
      </c>
      <c r="E50" s="173" t="e">
        <f>NA()</f>
        <v>#N/A</v>
      </c>
      <c r="F50" s="173">
        <f>IF(ISNUMBER('実質公債費比率（分子）の構造'!L$53),'実質公債費比率（分子）の構造'!L$53,NA())</f>
        <v>1680</v>
      </c>
      <c r="G50" s="173" t="e">
        <f>NA()</f>
        <v>#N/A</v>
      </c>
      <c r="H50" s="173" t="e">
        <f>NA()</f>
        <v>#N/A</v>
      </c>
      <c r="I50" s="173">
        <f>IF(ISNUMBER('実質公債費比率（分子）の構造'!M$53),'実質公債費比率（分子）の構造'!M$53,NA())</f>
        <v>1351</v>
      </c>
      <c r="J50" s="173" t="e">
        <f>NA()</f>
        <v>#N/A</v>
      </c>
      <c r="K50" s="173" t="e">
        <f>NA()</f>
        <v>#N/A</v>
      </c>
      <c r="L50" s="173">
        <f>IF(ISNUMBER('実質公債費比率（分子）の構造'!N$53),'実質公債費比率（分子）の構造'!N$53,NA())</f>
        <v>1449</v>
      </c>
      <c r="M50" s="173" t="e">
        <f>NA()</f>
        <v>#N/A</v>
      </c>
      <c r="N50" s="173" t="e">
        <f>NA()</f>
        <v>#N/A</v>
      </c>
      <c r="O50" s="173">
        <f>IF(ISNUMBER('実質公債費比率（分子）の構造'!O$53),'実質公債費比率（分子）の構造'!O$53,NA())</f>
        <v>1610</v>
      </c>
      <c r="P50" s="173" t="e">
        <f>NA()</f>
        <v>#N/A</v>
      </c>
    </row>
    <row r="53" spans="1:16" x14ac:dyDescent="0.15">
      <c r="A53" s="141" t="s">
        <v>76</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77</v>
      </c>
      <c r="C55" s="172"/>
      <c r="D55" s="172" t="s">
        <v>78</v>
      </c>
      <c r="E55" s="172" t="s">
        <v>77</v>
      </c>
      <c r="F55" s="172"/>
      <c r="G55" s="172" t="s">
        <v>78</v>
      </c>
      <c r="H55" s="172" t="s">
        <v>77</v>
      </c>
      <c r="I55" s="172"/>
      <c r="J55" s="172" t="s">
        <v>78</v>
      </c>
      <c r="K55" s="172" t="s">
        <v>77</v>
      </c>
      <c r="L55" s="172"/>
      <c r="M55" s="172" t="s">
        <v>78</v>
      </c>
      <c r="N55" s="172" t="s">
        <v>77</v>
      </c>
      <c r="O55" s="172"/>
      <c r="P55" s="172" t="s">
        <v>78</v>
      </c>
    </row>
    <row r="56" spans="1:16" x14ac:dyDescent="0.15">
      <c r="A56" s="172" t="s">
        <v>43</v>
      </c>
      <c r="B56" s="172"/>
      <c r="C56" s="172"/>
      <c r="D56" s="172">
        <f>'将来負担比率（分子）の構造'!I$52</f>
        <v>59828</v>
      </c>
      <c r="E56" s="172"/>
      <c r="F56" s="172"/>
      <c r="G56" s="172">
        <f>'将来負担比率（分子）の構造'!J$52</f>
        <v>58515</v>
      </c>
      <c r="H56" s="172"/>
      <c r="I56" s="172"/>
      <c r="J56" s="172">
        <f>'将来負担比率（分子）の構造'!K$52</f>
        <v>56440</v>
      </c>
      <c r="K56" s="172"/>
      <c r="L56" s="172"/>
      <c r="M56" s="172">
        <f>'将来負担比率（分子）の構造'!L$52</f>
        <v>54566</v>
      </c>
      <c r="N56" s="172"/>
      <c r="O56" s="172"/>
      <c r="P56" s="172">
        <f>'将来負担比率（分子）の構造'!M$52</f>
        <v>52470</v>
      </c>
    </row>
    <row r="57" spans="1:16" x14ac:dyDescent="0.15">
      <c r="A57" s="172" t="s">
        <v>42</v>
      </c>
      <c r="B57" s="172"/>
      <c r="C57" s="172"/>
      <c r="D57" s="172">
        <f>'将来負担比率（分子）の構造'!I$51</f>
        <v>3504</v>
      </c>
      <c r="E57" s="172"/>
      <c r="F57" s="172"/>
      <c r="G57" s="172">
        <f>'将来負担比率（分子）の構造'!J$51</f>
        <v>3340</v>
      </c>
      <c r="H57" s="172"/>
      <c r="I57" s="172"/>
      <c r="J57" s="172">
        <f>'将来負担比率（分子）の構造'!K$51</f>
        <v>3552</v>
      </c>
      <c r="K57" s="172"/>
      <c r="L57" s="172"/>
      <c r="M57" s="172">
        <f>'将来負担比率（分子）の構造'!L$51</f>
        <v>3820</v>
      </c>
      <c r="N57" s="172"/>
      <c r="O57" s="172"/>
      <c r="P57" s="172">
        <f>'将来負担比率（分子）の構造'!M$51</f>
        <v>4220</v>
      </c>
    </row>
    <row r="58" spans="1:16" x14ac:dyDescent="0.15">
      <c r="A58" s="172" t="s">
        <v>41</v>
      </c>
      <c r="B58" s="172"/>
      <c r="C58" s="172"/>
      <c r="D58" s="172">
        <f>'将来負担比率（分子）の構造'!I$50</f>
        <v>9700</v>
      </c>
      <c r="E58" s="172"/>
      <c r="F58" s="172"/>
      <c r="G58" s="172">
        <f>'将来負担比率（分子）の構造'!J$50</f>
        <v>10907</v>
      </c>
      <c r="H58" s="172"/>
      <c r="I58" s="172"/>
      <c r="J58" s="172">
        <f>'将来負担比率（分子）の構造'!K$50</f>
        <v>10731</v>
      </c>
      <c r="K58" s="172"/>
      <c r="L58" s="172"/>
      <c r="M58" s="172">
        <f>'将来負担比率（分子）の構造'!L$50</f>
        <v>9717</v>
      </c>
      <c r="N58" s="172"/>
      <c r="O58" s="172"/>
      <c r="P58" s="172">
        <f>'将来負担比率（分子）の構造'!M$50</f>
        <v>10561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4837</v>
      </c>
      <c r="C62" s="172"/>
      <c r="D62" s="172"/>
      <c r="E62" s="172">
        <f>'将来負担比率（分子）の構造'!J$45</f>
        <v>4993</v>
      </c>
      <c r="F62" s="172"/>
      <c r="G62" s="172"/>
      <c r="H62" s="172">
        <f>'将来負担比率（分子）の構造'!K$45</f>
        <v>4899</v>
      </c>
      <c r="I62" s="172"/>
      <c r="J62" s="172"/>
      <c r="K62" s="172">
        <f>'将来負担比率（分子）の構造'!L$45</f>
        <v>4988</v>
      </c>
      <c r="L62" s="172"/>
      <c r="M62" s="172"/>
      <c r="N62" s="172">
        <f>'将来負担比率（分子）の構造'!M$45</f>
        <v>5113</v>
      </c>
      <c r="O62" s="172"/>
      <c r="P62" s="172"/>
    </row>
    <row r="63" spans="1:16" x14ac:dyDescent="0.15">
      <c r="A63" s="172" t="s">
        <v>34</v>
      </c>
      <c r="B63" s="172">
        <f>'将来負担比率（分子）の構造'!I$44</f>
        <v>466</v>
      </c>
      <c r="C63" s="172"/>
      <c r="D63" s="172"/>
      <c r="E63" s="172">
        <f>'将来負担比率（分子）の構造'!J$44</f>
        <v>442</v>
      </c>
      <c r="F63" s="172"/>
      <c r="G63" s="172"/>
      <c r="H63" s="172">
        <f>'将来負担比率（分子）の構造'!K$44</f>
        <v>394</v>
      </c>
      <c r="I63" s="172"/>
      <c r="J63" s="172"/>
      <c r="K63" s="172">
        <f>'将来負担比率（分子）の構造'!L$44</f>
        <v>499</v>
      </c>
      <c r="L63" s="172"/>
      <c r="M63" s="172"/>
      <c r="N63" s="172">
        <f>'将来負担比率（分子）の構造'!M$44</f>
        <v>625</v>
      </c>
      <c r="O63" s="172"/>
      <c r="P63" s="172"/>
    </row>
    <row r="64" spans="1:16" x14ac:dyDescent="0.15">
      <c r="A64" s="172" t="s">
        <v>33</v>
      </c>
      <c r="B64" s="172">
        <f>'将来負担比率（分子）の構造'!I$43</f>
        <v>26319</v>
      </c>
      <c r="C64" s="172"/>
      <c r="D64" s="172"/>
      <c r="E64" s="172">
        <f>'将来負担比率（分子）の構造'!J$43</f>
        <v>26777</v>
      </c>
      <c r="F64" s="172"/>
      <c r="G64" s="172"/>
      <c r="H64" s="172">
        <f>'将来負担比率（分子）の構造'!K$43</f>
        <v>26345</v>
      </c>
      <c r="I64" s="172"/>
      <c r="J64" s="172"/>
      <c r="K64" s="172">
        <f>'将来負担比率（分子）の構造'!L$43</f>
        <v>25455</v>
      </c>
      <c r="L64" s="172"/>
      <c r="M64" s="172"/>
      <c r="N64" s="172">
        <f>'将来負担比率（分子）の構造'!M$43</f>
        <v>24607</v>
      </c>
      <c r="O64" s="172"/>
      <c r="P64" s="172"/>
    </row>
    <row r="65" spans="1:16" x14ac:dyDescent="0.15">
      <c r="A65" s="172" t="s">
        <v>32</v>
      </c>
      <c r="B65" s="172">
        <f>'将来負担比率（分子）の構造'!I$42</f>
        <v>24</v>
      </c>
      <c r="C65" s="172"/>
      <c r="D65" s="172"/>
      <c r="E65" s="172">
        <f>'将来負担比率（分子）の構造'!J$42</f>
        <v>20</v>
      </c>
      <c r="F65" s="172"/>
      <c r="G65" s="172"/>
      <c r="H65" s="172">
        <f>'将来負担比率（分子）の構造'!K$42</f>
        <v>16</v>
      </c>
      <c r="I65" s="172"/>
      <c r="J65" s="172"/>
      <c r="K65" s="172">
        <f>'将来負担比率（分子）の構造'!L$42</f>
        <v>13</v>
      </c>
      <c r="L65" s="172"/>
      <c r="M65" s="172"/>
      <c r="N65" s="172">
        <f>'将来負担比率（分子）の構造'!M$42</f>
        <v>9</v>
      </c>
      <c r="O65" s="172"/>
      <c r="P65" s="172"/>
    </row>
    <row r="66" spans="1:16" x14ac:dyDescent="0.15">
      <c r="A66" s="172" t="s">
        <v>31</v>
      </c>
      <c r="B66" s="172">
        <f>'将来負担比率（分子）の構造'!I$41</f>
        <v>56306</v>
      </c>
      <c r="C66" s="172"/>
      <c r="D66" s="172"/>
      <c r="E66" s="172">
        <f>'将来負担比率（分子）の構造'!J$41</f>
        <v>54560</v>
      </c>
      <c r="F66" s="172"/>
      <c r="G66" s="172"/>
      <c r="H66" s="172">
        <f>'将来負担比率（分子）の構造'!K$41</f>
        <v>52215</v>
      </c>
      <c r="I66" s="172"/>
      <c r="J66" s="172"/>
      <c r="K66" s="172">
        <f>'将来負担比率（分子）の構造'!L$41</f>
        <v>49844</v>
      </c>
      <c r="L66" s="172"/>
      <c r="M66" s="172"/>
      <c r="N66" s="172">
        <f>'将来負担比率（分子）の構造'!M$41</f>
        <v>48619</v>
      </c>
      <c r="O66" s="172"/>
      <c r="P66" s="172"/>
    </row>
    <row r="67" spans="1:16" x14ac:dyDescent="0.15">
      <c r="A67" s="172" t="s">
        <v>79</v>
      </c>
      <c r="B67" s="172" t="e">
        <f>NA()</f>
        <v>#N/A</v>
      </c>
      <c r="C67" s="172">
        <f>IF(ISNUMBER('将来負担比率（分子）の構造'!I$53), IF('将来負担比率（分子）の構造'!I$53 &lt; 0, 0, '将来負担比率（分子）の構造'!I$53), NA())</f>
        <v>14919</v>
      </c>
      <c r="D67" s="172" t="e">
        <f>NA()</f>
        <v>#N/A</v>
      </c>
      <c r="E67" s="172" t="e">
        <f>NA()</f>
        <v>#N/A</v>
      </c>
      <c r="F67" s="172">
        <f>IF(ISNUMBER('将来負担比率（分子）の構造'!J$53), IF('将来負担比率（分子）の構造'!J$53 &lt; 0, 0, '将来負担比率（分子）の構造'!J$53), NA())</f>
        <v>14029</v>
      </c>
      <c r="G67" s="172" t="e">
        <f>NA()</f>
        <v>#N/A</v>
      </c>
      <c r="H67" s="172" t="e">
        <f>NA()</f>
        <v>#N/A</v>
      </c>
      <c r="I67" s="172">
        <f>IF(ISNUMBER('将来負担比率（分子）の構造'!K$53), IF('将来負担比率（分子）の構造'!K$53 &lt; 0, 0, '将来負担比率（分子）の構造'!K$53), NA())</f>
        <v>13147</v>
      </c>
      <c r="J67" s="172" t="e">
        <f>NA()</f>
        <v>#N/A</v>
      </c>
      <c r="K67" s="172" t="e">
        <f>NA()</f>
        <v>#N/A</v>
      </c>
      <c r="L67" s="172">
        <f>IF(ISNUMBER('将来負担比率（分子）の構造'!L$53), IF('将来負担比率（分子）の構造'!L$53 &lt; 0, 0, '将来負担比率（分子）の構造'!L$53), NA())</f>
        <v>12695</v>
      </c>
      <c r="M67" s="172" t="e">
        <f>NA()</f>
        <v>#N/A</v>
      </c>
      <c r="N67" s="172" t="e">
        <f>NA()</f>
        <v>#N/A</v>
      </c>
      <c r="O67" s="172">
        <f>IF(ISNUMBER('将来負担比率（分子）の構造'!M$53), IF('将来負担比率（分子）の構造'!M$53 &lt; 0, 0, '将来負担比率（分子）の構造'!M$53), NA())</f>
        <v>11722</v>
      </c>
      <c r="P67" s="172" t="e">
        <f>NA()</f>
        <v>#N/A</v>
      </c>
    </row>
    <row r="70" spans="1:16" x14ac:dyDescent="0.15">
      <c r="A70" s="174" t="s">
        <v>80</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81</v>
      </c>
      <c r="B72" s="176">
        <f>基金残高に係る経年分析!F55</f>
        <v>4200</v>
      </c>
      <c r="C72" s="176">
        <f>基金残高に係る経年分析!G55</f>
        <v>3226</v>
      </c>
      <c r="D72" s="176">
        <f>基金残高に係る経年分析!H55</f>
        <v>3659</v>
      </c>
    </row>
    <row r="73" spans="1:16" x14ac:dyDescent="0.15">
      <c r="A73" s="175" t="s">
        <v>82</v>
      </c>
      <c r="B73" s="176">
        <f>基金残高に係る経年分析!F56</f>
        <v>1400</v>
      </c>
      <c r="C73" s="176">
        <f>基金残高に係る経年分析!G56</f>
        <v>1100</v>
      </c>
      <c r="D73" s="176">
        <f>基金残高に係る経年分析!H56</f>
        <v>1491</v>
      </c>
    </row>
    <row r="74" spans="1:16" x14ac:dyDescent="0.15">
      <c r="A74" s="175" t="s">
        <v>83</v>
      </c>
      <c r="B74" s="176">
        <f>基金残高に係る経年分析!F57</f>
        <v>2402</v>
      </c>
      <c r="C74" s="176">
        <f>基金残高に係る経年分析!G57</f>
        <v>2540</v>
      </c>
      <c r="D74" s="176">
        <f>基金残高に係る経年分析!H57</f>
        <v>2472</v>
      </c>
    </row>
  </sheetData>
  <sheetProtection algorithmName="SHA-512" hashValue="vKpOMLteEz8u+NV24CcJdwKQxjNyATkxS5rklR1jW3LY4EQVIqbeIQ7/Sh706IPHJZSsfnGb+j67NBxuISKZYA==" saltValue="RuSfrNlkc5+DfHc0bEHJv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229</v>
      </c>
      <c r="C5" s="652"/>
      <c r="D5" s="652"/>
      <c r="E5" s="652"/>
      <c r="F5" s="652"/>
      <c r="G5" s="652"/>
      <c r="H5" s="652"/>
      <c r="I5" s="652"/>
      <c r="J5" s="652"/>
      <c r="K5" s="652"/>
      <c r="L5" s="652"/>
      <c r="M5" s="652"/>
      <c r="N5" s="652"/>
      <c r="O5" s="652"/>
      <c r="P5" s="652"/>
      <c r="Q5" s="653"/>
      <c r="R5" s="654">
        <v>11237864</v>
      </c>
      <c r="S5" s="655"/>
      <c r="T5" s="655"/>
      <c r="U5" s="655"/>
      <c r="V5" s="655"/>
      <c r="W5" s="655"/>
      <c r="X5" s="655"/>
      <c r="Y5" s="656"/>
      <c r="Z5" s="657">
        <v>21.4</v>
      </c>
      <c r="AA5" s="657"/>
      <c r="AB5" s="657"/>
      <c r="AC5" s="657"/>
      <c r="AD5" s="658">
        <v>10833332</v>
      </c>
      <c r="AE5" s="658"/>
      <c r="AF5" s="658"/>
      <c r="AG5" s="658"/>
      <c r="AH5" s="658"/>
      <c r="AI5" s="658"/>
      <c r="AJ5" s="658"/>
      <c r="AK5" s="658"/>
      <c r="AL5" s="659">
        <v>40.299999999999997</v>
      </c>
      <c r="AM5" s="660"/>
      <c r="AN5" s="660"/>
      <c r="AO5" s="661"/>
      <c r="AP5" s="651" t="s">
        <v>230</v>
      </c>
      <c r="AQ5" s="652"/>
      <c r="AR5" s="652"/>
      <c r="AS5" s="652"/>
      <c r="AT5" s="652"/>
      <c r="AU5" s="652"/>
      <c r="AV5" s="652"/>
      <c r="AW5" s="652"/>
      <c r="AX5" s="652"/>
      <c r="AY5" s="652"/>
      <c r="AZ5" s="652"/>
      <c r="BA5" s="652"/>
      <c r="BB5" s="652"/>
      <c r="BC5" s="652"/>
      <c r="BD5" s="652"/>
      <c r="BE5" s="652"/>
      <c r="BF5" s="653"/>
      <c r="BG5" s="665">
        <v>10776678</v>
      </c>
      <c r="BH5" s="666"/>
      <c r="BI5" s="666"/>
      <c r="BJ5" s="666"/>
      <c r="BK5" s="666"/>
      <c r="BL5" s="666"/>
      <c r="BM5" s="666"/>
      <c r="BN5" s="667"/>
      <c r="BO5" s="668">
        <v>95.9</v>
      </c>
      <c r="BP5" s="668"/>
      <c r="BQ5" s="668"/>
      <c r="BR5" s="668"/>
      <c r="BS5" s="669">
        <v>127084</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15">
      <c r="B6" s="662" t="s">
        <v>234</v>
      </c>
      <c r="C6" s="663"/>
      <c r="D6" s="663"/>
      <c r="E6" s="663"/>
      <c r="F6" s="663"/>
      <c r="G6" s="663"/>
      <c r="H6" s="663"/>
      <c r="I6" s="663"/>
      <c r="J6" s="663"/>
      <c r="K6" s="663"/>
      <c r="L6" s="663"/>
      <c r="M6" s="663"/>
      <c r="N6" s="663"/>
      <c r="O6" s="663"/>
      <c r="P6" s="663"/>
      <c r="Q6" s="664"/>
      <c r="R6" s="665">
        <v>417604</v>
      </c>
      <c r="S6" s="666"/>
      <c r="T6" s="666"/>
      <c r="U6" s="666"/>
      <c r="V6" s="666"/>
      <c r="W6" s="666"/>
      <c r="X6" s="666"/>
      <c r="Y6" s="667"/>
      <c r="Z6" s="668">
        <v>0.8</v>
      </c>
      <c r="AA6" s="668"/>
      <c r="AB6" s="668"/>
      <c r="AC6" s="668"/>
      <c r="AD6" s="669">
        <v>417604</v>
      </c>
      <c r="AE6" s="669"/>
      <c r="AF6" s="669"/>
      <c r="AG6" s="669"/>
      <c r="AH6" s="669"/>
      <c r="AI6" s="669"/>
      <c r="AJ6" s="669"/>
      <c r="AK6" s="669"/>
      <c r="AL6" s="670">
        <v>1.6</v>
      </c>
      <c r="AM6" s="671"/>
      <c r="AN6" s="671"/>
      <c r="AO6" s="672"/>
      <c r="AP6" s="662" t="s">
        <v>235</v>
      </c>
      <c r="AQ6" s="663"/>
      <c r="AR6" s="663"/>
      <c r="AS6" s="663"/>
      <c r="AT6" s="663"/>
      <c r="AU6" s="663"/>
      <c r="AV6" s="663"/>
      <c r="AW6" s="663"/>
      <c r="AX6" s="663"/>
      <c r="AY6" s="663"/>
      <c r="AZ6" s="663"/>
      <c r="BA6" s="663"/>
      <c r="BB6" s="663"/>
      <c r="BC6" s="663"/>
      <c r="BD6" s="663"/>
      <c r="BE6" s="663"/>
      <c r="BF6" s="664"/>
      <c r="BG6" s="665">
        <v>10776678</v>
      </c>
      <c r="BH6" s="666"/>
      <c r="BI6" s="666"/>
      <c r="BJ6" s="666"/>
      <c r="BK6" s="666"/>
      <c r="BL6" s="666"/>
      <c r="BM6" s="666"/>
      <c r="BN6" s="667"/>
      <c r="BO6" s="668">
        <v>95.9</v>
      </c>
      <c r="BP6" s="668"/>
      <c r="BQ6" s="668"/>
      <c r="BR6" s="668"/>
      <c r="BS6" s="669">
        <v>127084</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271227</v>
      </c>
      <c r="CS6" s="666"/>
      <c r="CT6" s="666"/>
      <c r="CU6" s="666"/>
      <c r="CV6" s="666"/>
      <c r="CW6" s="666"/>
      <c r="CX6" s="666"/>
      <c r="CY6" s="667"/>
      <c r="CZ6" s="659">
        <v>0.6</v>
      </c>
      <c r="DA6" s="660"/>
      <c r="DB6" s="660"/>
      <c r="DC6" s="679"/>
      <c r="DD6" s="674" t="s">
        <v>133</v>
      </c>
      <c r="DE6" s="666"/>
      <c r="DF6" s="666"/>
      <c r="DG6" s="666"/>
      <c r="DH6" s="666"/>
      <c r="DI6" s="666"/>
      <c r="DJ6" s="666"/>
      <c r="DK6" s="666"/>
      <c r="DL6" s="666"/>
      <c r="DM6" s="666"/>
      <c r="DN6" s="666"/>
      <c r="DO6" s="666"/>
      <c r="DP6" s="667"/>
      <c r="DQ6" s="674">
        <v>271227</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7564</v>
      </c>
      <c r="S7" s="666"/>
      <c r="T7" s="666"/>
      <c r="U7" s="666"/>
      <c r="V7" s="666"/>
      <c r="W7" s="666"/>
      <c r="X7" s="666"/>
      <c r="Y7" s="667"/>
      <c r="Z7" s="668">
        <v>0</v>
      </c>
      <c r="AA7" s="668"/>
      <c r="AB7" s="668"/>
      <c r="AC7" s="668"/>
      <c r="AD7" s="669">
        <v>7564</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4808288</v>
      </c>
      <c r="BH7" s="666"/>
      <c r="BI7" s="666"/>
      <c r="BJ7" s="666"/>
      <c r="BK7" s="666"/>
      <c r="BL7" s="666"/>
      <c r="BM7" s="666"/>
      <c r="BN7" s="667"/>
      <c r="BO7" s="668">
        <v>42.8</v>
      </c>
      <c r="BP7" s="668"/>
      <c r="BQ7" s="668"/>
      <c r="BR7" s="668"/>
      <c r="BS7" s="669">
        <v>127084</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6524376</v>
      </c>
      <c r="CS7" s="666"/>
      <c r="CT7" s="666"/>
      <c r="CU7" s="666"/>
      <c r="CV7" s="666"/>
      <c r="CW7" s="666"/>
      <c r="CX7" s="666"/>
      <c r="CY7" s="667"/>
      <c r="CZ7" s="668">
        <v>13.2</v>
      </c>
      <c r="DA7" s="668"/>
      <c r="DB7" s="668"/>
      <c r="DC7" s="668"/>
      <c r="DD7" s="674">
        <v>158572</v>
      </c>
      <c r="DE7" s="666"/>
      <c r="DF7" s="666"/>
      <c r="DG7" s="666"/>
      <c r="DH7" s="666"/>
      <c r="DI7" s="666"/>
      <c r="DJ7" s="666"/>
      <c r="DK7" s="666"/>
      <c r="DL7" s="666"/>
      <c r="DM7" s="666"/>
      <c r="DN7" s="666"/>
      <c r="DO7" s="666"/>
      <c r="DP7" s="667"/>
      <c r="DQ7" s="674">
        <v>5862127</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62593</v>
      </c>
      <c r="S8" s="666"/>
      <c r="T8" s="666"/>
      <c r="U8" s="666"/>
      <c r="V8" s="666"/>
      <c r="W8" s="666"/>
      <c r="X8" s="666"/>
      <c r="Y8" s="667"/>
      <c r="Z8" s="668">
        <v>0.1</v>
      </c>
      <c r="AA8" s="668"/>
      <c r="AB8" s="668"/>
      <c r="AC8" s="668"/>
      <c r="AD8" s="669">
        <v>62593</v>
      </c>
      <c r="AE8" s="669"/>
      <c r="AF8" s="669"/>
      <c r="AG8" s="669"/>
      <c r="AH8" s="669"/>
      <c r="AI8" s="669"/>
      <c r="AJ8" s="669"/>
      <c r="AK8" s="669"/>
      <c r="AL8" s="670">
        <v>0.2</v>
      </c>
      <c r="AM8" s="671"/>
      <c r="AN8" s="671"/>
      <c r="AO8" s="672"/>
      <c r="AP8" s="662" t="s">
        <v>241</v>
      </c>
      <c r="AQ8" s="663"/>
      <c r="AR8" s="663"/>
      <c r="AS8" s="663"/>
      <c r="AT8" s="663"/>
      <c r="AU8" s="663"/>
      <c r="AV8" s="663"/>
      <c r="AW8" s="663"/>
      <c r="AX8" s="663"/>
      <c r="AY8" s="663"/>
      <c r="AZ8" s="663"/>
      <c r="BA8" s="663"/>
      <c r="BB8" s="663"/>
      <c r="BC8" s="663"/>
      <c r="BD8" s="663"/>
      <c r="BE8" s="663"/>
      <c r="BF8" s="664"/>
      <c r="BG8" s="665">
        <v>172308</v>
      </c>
      <c r="BH8" s="666"/>
      <c r="BI8" s="666"/>
      <c r="BJ8" s="666"/>
      <c r="BK8" s="666"/>
      <c r="BL8" s="666"/>
      <c r="BM8" s="666"/>
      <c r="BN8" s="667"/>
      <c r="BO8" s="668">
        <v>1.5</v>
      </c>
      <c r="BP8" s="668"/>
      <c r="BQ8" s="668"/>
      <c r="BR8" s="668"/>
      <c r="BS8" s="669" t="s">
        <v>133</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17246297</v>
      </c>
      <c r="CS8" s="666"/>
      <c r="CT8" s="666"/>
      <c r="CU8" s="666"/>
      <c r="CV8" s="666"/>
      <c r="CW8" s="666"/>
      <c r="CX8" s="666"/>
      <c r="CY8" s="667"/>
      <c r="CZ8" s="668">
        <v>35</v>
      </c>
      <c r="DA8" s="668"/>
      <c r="DB8" s="668"/>
      <c r="DC8" s="668"/>
      <c r="DD8" s="674">
        <v>585835</v>
      </c>
      <c r="DE8" s="666"/>
      <c r="DF8" s="666"/>
      <c r="DG8" s="666"/>
      <c r="DH8" s="666"/>
      <c r="DI8" s="666"/>
      <c r="DJ8" s="666"/>
      <c r="DK8" s="666"/>
      <c r="DL8" s="666"/>
      <c r="DM8" s="666"/>
      <c r="DN8" s="666"/>
      <c r="DO8" s="666"/>
      <c r="DP8" s="667"/>
      <c r="DQ8" s="674">
        <v>7991803</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66236</v>
      </c>
      <c r="S9" s="666"/>
      <c r="T9" s="666"/>
      <c r="U9" s="666"/>
      <c r="V9" s="666"/>
      <c r="W9" s="666"/>
      <c r="X9" s="666"/>
      <c r="Y9" s="667"/>
      <c r="Z9" s="668">
        <v>0.1</v>
      </c>
      <c r="AA9" s="668"/>
      <c r="AB9" s="668"/>
      <c r="AC9" s="668"/>
      <c r="AD9" s="669">
        <v>66236</v>
      </c>
      <c r="AE9" s="669"/>
      <c r="AF9" s="669"/>
      <c r="AG9" s="669"/>
      <c r="AH9" s="669"/>
      <c r="AI9" s="669"/>
      <c r="AJ9" s="669"/>
      <c r="AK9" s="669"/>
      <c r="AL9" s="670">
        <v>0.2</v>
      </c>
      <c r="AM9" s="671"/>
      <c r="AN9" s="671"/>
      <c r="AO9" s="672"/>
      <c r="AP9" s="662" t="s">
        <v>244</v>
      </c>
      <c r="AQ9" s="663"/>
      <c r="AR9" s="663"/>
      <c r="AS9" s="663"/>
      <c r="AT9" s="663"/>
      <c r="AU9" s="663"/>
      <c r="AV9" s="663"/>
      <c r="AW9" s="663"/>
      <c r="AX9" s="663"/>
      <c r="AY9" s="663"/>
      <c r="AZ9" s="663"/>
      <c r="BA9" s="663"/>
      <c r="BB9" s="663"/>
      <c r="BC9" s="663"/>
      <c r="BD9" s="663"/>
      <c r="BE9" s="663"/>
      <c r="BF9" s="664"/>
      <c r="BG9" s="665">
        <v>3943971</v>
      </c>
      <c r="BH9" s="666"/>
      <c r="BI9" s="666"/>
      <c r="BJ9" s="666"/>
      <c r="BK9" s="666"/>
      <c r="BL9" s="666"/>
      <c r="BM9" s="666"/>
      <c r="BN9" s="667"/>
      <c r="BO9" s="668">
        <v>35.1</v>
      </c>
      <c r="BP9" s="668"/>
      <c r="BQ9" s="668"/>
      <c r="BR9" s="668"/>
      <c r="BS9" s="669" t="s">
        <v>177</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3619030</v>
      </c>
      <c r="CS9" s="666"/>
      <c r="CT9" s="666"/>
      <c r="CU9" s="666"/>
      <c r="CV9" s="666"/>
      <c r="CW9" s="666"/>
      <c r="CX9" s="666"/>
      <c r="CY9" s="667"/>
      <c r="CZ9" s="668">
        <v>7.3</v>
      </c>
      <c r="DA9" s="668"/>
      <c r="DB9" s="668"/>
      <c r="DC9" s="668"/>
      <c r="DD9" s="674">
        <v>40522</v>
      </c>
      <c r="DE9" s="666"/>
      <c r="DF9" s="666"/>
      <c r="DG9" s="666"/>
      <c r="DH9" s="666"/>
      <c r="DI9" s="666"/>
      <c r="DJ9" s="666"/>
      <c r="DK9" s="666"/>
      <c r="DL9" s="666"/>
      <c r="DM9" s="666"/>
      <c r="DN9" s="666"/>
      <c r="DO9" s="666"/>
      <c r="DP9" s="667"/>
      <c r="DQ9" s="674">
        <v>2186681</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133</v>
      </c>
      <c r="S10" s="666"/>
      <c r="T10" s="666"/>
      <c r="U10" s="666"/>
      <c r="V10" s="666"/>
      <c r="W10" s="666"/>
      <c r="X10" s="666"/>
      <c r="Y10" s="667"/>
      <c r="Z10" s="668" t="s">
        <v>177</v>
      </c>
      <c r="AA10" s="668"/>
      <c r="AB10" s="668"/>
      <c r="AC10" s="668"/>
      <c r="AD10" s="669" t="s">
        <v>133</v>
      </c>
      <c r="AE10" s="669"/>
      <c r="AF10" s="669"/>
      <c r="AG10" s="669"/>
      <c r="AH10" s="669"/>
      <c r="AI10" s="669"/>
      <c r="AJ10" s="669"/>
      <c r="AK10" s="669"/>
      <c r="AL10" s="670" t="s">
        <v>133</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241094</v>
      </c>
      <c r="BH10" s="666"/>
      <c r="BI10" s="666"/>
      <c r="BJ10" s="666"/>
      <c r="BK10" s="666"/>
      <c r="BL10" s="666"/>
      <c r="BM10" s="666"/>
      <c r="BN10" s="667"/>
      <c r="BO10" s="668">
        <v>2.1</v>
      </c>
      <c r="BP10" s="668"/>
      <c r="BQ10" s="668"/>
      <c r="BR10" s="668"/>
      <c r="BS10" s="669" t="s">
        <v>177</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83851</v>
      </c>
      <c r="CS10" s="666"/>
      <c r="CT10" s="666"/>
      <c r="CU10" s="666"/>
      <c r="CV10" s="666"/>
      <c r="CW10" s="666"/>
      <c r="CX10" s="666"/>
      <c r="CY10" s="667"/>
      <c r="CZ10" s="668">
        <v>0.2</v>
      </c>
      <c r="DA10" s="668"/>
      <c r="DB10" s="668"/>
      <c r="DC10" s="668"/>
      <c r="DD10" s="674" t="s">
        <v>133</v>
      </c>
      <c r="DE10" s="666"/>
      <c r="DF10" s="666"/>
      <c r="DG10" s="666"/>
      <c r="DH10" s="666"/>
      <c r="DI10" s="666"/>
      <c r="DJ10" s="666"/>
      <c r="DK10" s="666"/>
      <c r="DL10" s="666"/>
      <c r="DM10" s="666"/>
      <c r="DN10" s="666"/>
      <c r="DO10" s="666"/>
      <c r="DP10" s="667"/>
      <c r="DQ10" s="674">
        <v>43927</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2314731</v>
      </c>
      <c r="S11" s="666"/>
      <c r="T11" s="666"/>
      <c r="U11" s="666"/>
      <c r="V11" s="666"/>
      <c r="W11" s="666"/>
      <c r="X11" s="666"/>
      <c r="Y11" s="667"/>
      <c r="Z11" s="670">
        <v>4.4000000000000004</v>
      </c>
      <c r="AA11" s="671"/>
      <c r="AB11" s="671"/>
      <c r="AC11" s="683"/>
      <c r="AD11" s="674">
        <v>2314731</v>
      </c>
      <c r="AE11" s="666"/>
      <c r="AF11" s="666"/>
      <c r="AG11" s="666"/>
      <c r="AH11" s="666"/>
      <c r="AI11" s="666"/>
      <c r="AJ11" s="666"/>
      <c r="AK11" s="667"/>
      <c r="AL11" s="670">
        <v>8.6</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450915</v>
      </c>
      <c r="BH11" s="666"/>
      <c r="BI11" s="666"/>
      <c r="BJ11" s="666"/>
      <c r="BK11" s="666"/>
      <c r="BL11" s="666"/>
      <c r="BM11" s="666"/>
      <c r="BN11" s="667"/>
      <c r="BO11" s="668">
        <v>4</v>
      </c>
      <c r="BP11" s="668"/>
      <c r="BQ11" s="668"/>
      <c r="BR11" s="668"/>
      <c r="BS11" s="669">
        <v>127084</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1900321</v>
      </c>
      <c r="CS11" s="666"/>
      <c r="CT11" s="666"/>
      <c r="CU11" s="666"/>
      <c r="CV11" s="666"/>
      <c r="CW11" s="666"/>
      <c r="CX11" s="666"/>
      <c r="CY11" s="667"/>
      <c r="CZ11" s="668">
        <v>3.9</v>
      </c>
      <c r="DA11" s="668"/>
      <c r="DB11" s="668"/>
      <c r="DC11" s="668"/>
      <c r="DD11" s="674">
        <v>471664</v>
      </c>
      <c r="DE11" s="666"/>
      <c r="DF11" s="666"/>
      <c r="DG11" s="666"/>
      <c r="DH11" s="666"/>
      <c r="DI11" s="666"/>
      <c r="DJ11" s="666"/>
      <c r="DK11" s="666"/>
      <c r="DL11" s="666"/>
      <c r="DM11" s="666"/>
      <c r="DN11" s="666"/>
      <c r="DO11" s="666"/>
      <c r="DP11" s="667"/>
      <c r="DQ11" s="674">
        <v>688943</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77513</v>
      </c>
      <c r="S12" s="666"/>
      <c r="T12" s="666"/>
      <c r="U12" s="666"/>
      <c r="V12" s="666"/>
      <c r="W12" s="666"/>
      <c r="X12" s="666"/>
      <c r="Y12" s="667"/>
      <c r="Z12" s="668">
        <v>0.1</v>
      </c>
      <c r="AA12" s="668"/>
      <c r="AB12" s="668"/>
      <c r="AC12" s="668"/>
      <c r="AD12" s="669">
        <v>77513</v>
      </c>
      <c r="AE12" s="669"/>
      <c r="AF12" s="669"/>
      <c r="AG12" s="669"/>
      <c r="AH12" s="669"/>
      <c r="AI12" s="669"/>
      <c r="AJ12" s="669"/>
      <c r="AK12" s="669"/>
      <c r="AL12" s="670">
        <v>0.3</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4930443</v>
      </c>
      <c r="BH12" s="666"/>
      <c r="BI12" s="666"/>
      <c r="BJ12" s="666"/>
      <c r="BK12" s="666"/>
      <c r="BL12" s="666"/>
      <c r="BM12" s="666"/>
      <c r="BN12" s="667"/>
      <c r="BO12" s="668">
        <v>43.9</v>
      </c>
      <c r="BP12" s="668"/>
      <c r="BQ12" s="668"/>
      <c r="BR12" s="668"/>
      <c r="BS12" s="669" t="s">
        <v>133</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2389871</v>
      </c>
      <c r="CS12" s="666"/>
      <c r="CT12" s="666"/>
      <c r="CU12" s="666"/>
      <c r="CV12" s="666"/>
      <c r="CW12" s="666"/>
      <c r="CX12" s="666"/>
      <c r="CY12" s="667"/>
      <c r="CZ12" s="668">
        <v>4.9000000000000004</v>
      </c>
      <c r="DA12" s="668"/>
      <c r="DB12" s="668"/>
      <c r="DC12" s="668"/>
      <c r="DD12" s="674">
        <v>300395</v>
      </c>
      <c r="DE12" s="666"/>
      <c r="DF12" s="666"/>
      <c r="DG12" s="666"/>
      <c r="DH12" s="666"/>
      <c r="DI12" s="666"/>
      <c r="DJ12" s="666"/>
      <c r="DK12" s="666"/>
      <c r="DL12" s="666"/>
      <c r="DM12" s="666"/>
      <c r="DN12" s="666"/>
      <c r="DO12" s="666"/>
      <c r="DP12" s="667"/>
      <c r="DQ12" s="674">
        <v>803644</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177</v>
      </c>
      <c r="S13" s="666"/>
      <c r="T13" s="666"/>
      <c r="U13" s="666"/>
      <c r="V13" s="666"/>
      <c r="W13" s="666"/>
      <c r="X13" s="666"/>
      <c r="Y13" s="667"/>
      <c r="Z13" s="668" t="s">
        <v>177</v>
      </c>
      <c r="AA13" s="668"/>
      <c r="AB13" s="668"/>
      <c r="AC13" s="668"/>
      <c r="AD13" s="669" t="s">
        <v>133</v>
      </c>
      <c r="AE13" s="669"/>
      <c r="AF13" s="669"/>
      <c r="AG13" s="669"/>
      <c r="AH13" s="669"/>
      <c r="AI13" s="669"/>
      <c r="AJ13" s="669"/>
      <c r="AK13" s="669"/>
      <c r="AL13" s="670" t="s">
        <v>177</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4899585</v>
      </c>
      <c r="BH13" s="666"/>
      <c r="BI13" s="666"/>
      <c r="BJ13" s="666"/>
      <c r="BK13" s="666"/>
      <c r="BL13" s="666"/>
      <c r="BM13" s="666"/>
      <c r="BN13" s="667"/>
      <c r="BO13" s="668">
        <v>43.6</v>
      </c>
      <c r="BP13" s="668"/>
      <c r="BQ13" s="668"/>
      <c r="BR13" s="668"/>
      <c r="BS13" s="669" t="s">
        <v>133</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5148972</v>
      </c>
      <c r="CS13" s="666"/>
      <c r="CT13" s="666"/>
      <c r="CU13" s="666"/>
      <c r="CV13" s="666"/>
      <c r="CW13" s="666"/>
      <c r="CX13" s="666"/>
      <c r="CY13" s="667"/>
      <c r="CZ13" s="668">
        <v>10.4</v>
      </c>
      <c r="DA13" s="668"/>
      <c r="DB13" s="668"/>
      <c r="DC13" s="668"/>
      <c r="DD13" s="674">
        <v>972057</v>
      </c>
      <c r="DE13" s="666"/>
      <c r="DF13" s="666"/>
      <c r="DG13" s="666"/>
      <c r="DH13" s="666"/>
      <c r="DI13" s="666"/>
      <c r="DJ13" s="666"/>
      <c r="DK13" s="666"/>
      <c r="DL13" s="666"/>
      <c r="DM13" s="666"/>
      <c r="DN13" s="666"/>
      <c r="DO13" s="666"/>
      <c r="DP13" s="667"/>
      <c r="DQ13" s="674">
        <v>4117688</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133</v>
      </c>
      <c r="S14" s="666"/>
      <c r="T14" s="666"/>
      <c r="U14" s="666"/>
      <c r="V14" s="666"/>
      <c r="W14" s="666"/>
      <c r="X14" s="666"/>
      <c r="Y14" s="667"/>
      <c r="Z14" s="668" t="s">
        <v>133</v>
      </c>
      <c r="AA14" s="668"/>
      <c r="AB14" s="668"/>
      <c r="AC14" s="668"/>
      <c r="AD14" s="669" t="s">
        <v>177</v>
      </c>
      <c r="AE14" s="669"/>
      <c r="AF14" s="669"/>
      <c r="AG14" s="669"/>
      <c r="AH14" s="669"/>
      <c r="AI14" s="669"/>
      <c r="AJ14" s="669"/>
      <c r="AK14" s="669"/>
      <c r="AL14" s="670" t="s">
        <v>133</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355102</v>
      </c>
      <c r="BH14" s="666"/>
      <c r="BI14" s="666"/>
      <c r="BJ14" s="666"/>
      <c r="BK14" s="666"/>
      <c r="BL14" s="666"/>
      <c r="BM14" s="666"/>
      <c r="BN14" s="667"/>
      <c r="BO14" s="668">
        <v>3.2</v>
      </c>
      <c r="BP14" s="668"/>
      <c r="BQ14" s="668"/>
      <c r="BR14" s="668"/>
      <c r="BS14" s="669" t="s">
        <v>133</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1230292</v>
      </c>
      <c r="CS14" s="666"/>
      <c r="CT14" s="666"/>
      <c r="CU14" s="666"/>
      <c r="CV14" s="666"/>
      <c r="CW14" s="666"/>
      <c r="CX14" s="666"/>
      <c r="CY14" s="667"/>
      <c r="CZ14" s="668">
        <v>2.5</v>
      </c>
      <c r="DA14" s="668"/>
      <c r="DB14" s="668"/>
      <c r="DC14" s="668"/>
      <c r="DD14" s="674">
        <v>32141</v>
      </c>
      <c r="DE14" s="666"/>
      <c r="DF14" s="666"/>
      <c r="DG14" s="666"/>
      <c r="DH14" s="666"/>
      <c r="DI14" s="666"/>
      <c r="DJ14" s="666"/>
      <c r="DK14" s="666"/>
      <c r="DL14" s="666"/>
      <c r="DM14" s="666"/>
      <c r="DN14" s="666"/>
      <c r="DO14" s="666"/>
      <c r="DP14" s="667"/>
      <c r="DQ14" s="674">
        <v>1196213</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133</v>
      </c>
      <c r="S15" s="666"/>
      <c r="T15" s="666"/>
      <c r="U15" s="666"/>
      <c r="V15" s="666"/>
      <c r="W15" s="666"/>
      <c r="X15" s="666"/>
      <c r="Y15" s="667"/>
      <c r="Z15" s="668" t="s">
        <v>133</v>
      </c>
      <c r="AA15" s="668"/>
      <c r="AB15" s="668"/>
      <c r="AC15" s="668"/>
      <c r="AD15" s="669" t="s">
        <v>133</v>
      </c>
      <c r="AE15" s="669"/>
      <c r="AF15" s="669"/>
      <c r="AG15" s="669"/>
      <c r="AH15" s="669"/>
      <c r="AI15" s="669"/>
      <c r="AJ15" s="669"/>
      <c r="AK15" s="669"/>
      <c r="AL15" s="670" t="s">
        <v>133</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682813</v>
      </c>
      <c r="BH15" s="666"/>
      <c r="BI15" s="666"/>
      <c r="BJ15" s="666"/>
      <c r="BK15" s="666"/>
      <c r="BL15" s="666"/>
      <c r="BM15" s="666"/>
      <c r="BN15" s="667"/>
      <c r="BO15" s="668">
        <v>6.1</v>
      </c>
      <c r="BP15" s="668"/>
      <c r="BQ15" s="668"/>
      <c r="BR15" s="668"/>
      <c r="BS15" s="669" t="s">
        <v>133</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5811491</v>
      </c>
      <c r="CS15" s="666"/>
      <c r="CT15" s="666"/>
      <c r="CU15" s="666"/>
      <c r="CV15" s="666"/>
      <c r="CW15" s="666"/>
      <c r="CX15" s="666"/>
      <c r="CY15" s="667"/>
      <c r="CZ15" s="668">
        <v>11.8</v>
      </c>
      <c r="DA15" s="668"/>
      <c r="DB15" s="668"/>
      <c r="DC15" s="668"/>
      <c r="DD15" s="674">
        <v>1937884</v>
      </c>
      <c r="DE15" s="666"/>
      <c r="DF15" s="666"/>
      <c r="DG15" s="666"/>
      <c r="DH15" s="666"/>
      <c r="DI15" s="666"/>
      <c r="DJ15" s="666"/>
      <c r="DK15" s="666"/>
      <c r="DL15" s="666"/>
      <c r="DM15" s="666"/>
      <c r="DN15" s="666"/>
      <c r="DO15" s="666"/>
      <c r="DP15" s="667"/>
      <c r="DQ15" s="674">
        <v>3498882</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30089</v>
      </c>
      <c r="S16" s="666"/>
      <c r="T16" s="666"/>
      <c r="U16" s="666"/>
      <c r="V16" s="666"/>
      <c r="W16" s="666"/>
      <c r="X16" s="666"/>
      <c r="Y16" s="667"/>
      <c r="Z16" s="668">
        <v>0.1</v>
      </c>
      <c r="AA16" s="668"/>
      <c r="AB16" s="668"/>
      <c r="AC16" s="668"/>
      <c r="AD16" s="669">
        <v>30089</v>
      </c>
      <c r="AE16" s="669"/>
      <c r="AF16" s="669"/>
      <c r="AG16" s="669"/>
      <c r="AH16" s="669"/>
      <c r="AI16" s="669"/>
      <c r="AJ16" s="669"/>
      <c r="AK16" s="669"/>
      <c r="AL16" s="670">
        <v>0.1</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v>32</v>
      </c>
      <c r="BH16" s="666"/>
      <c r="BI16" s="666"/>
      <c r="BJ16" s="666"/>
      <c r="BK16" s="666"/>
      <c r="BL16" s="666"/>
      <c r="BM16" s="666"/>
      <c r="BN16" s="667"/>
      <c r="BO16" s="668">
        <v>0</v>
      </c>
      <c r="BP16" s="668"/>
      <c r="BQ16" s="668"/>
      <c r="BR16" s="668"/>
      <c r="BS16" s="669" t="s">
        <v>133</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28520</v>
      </c>
      <c r="CS16" s="666"/>
      <c r="CT16" s="666"/>
      <c r="CU16" s="666"/>
      <c r="CV16" s="666"/>
      <c r="CW16" s="666"/>
      <c r="CX16" s="666"/>
      <c r="CY16" s="667"/>
      <c r="CZ16" s="668">
        <v>0.1</v>
      </c>
      <c r="DA16" s="668"/>
      <c r="DB16" s="668"/>
      <c r="DC16" s="668"/>
      <c r="DD16" s="674" t="s">
        <v>133</v>
      </c>
      <c r="DE16" s="666"/>
      <c r="DF16" s="666"/>
      <c r="DG16" s="666"/>
      <c r="DH16" s="666"/>
      <c r="DI16" s="666"/>
      <c r="DJ16" s="666"/>
      <c r="DK16" s="666"/>
      <c r="DL16" s="666"/>
      <c r="DM16" s="666"/>
      <c r="DN16" s="666"/>
      <c r="DO16" s="666"/>
      <c r="DP16" s="667"/>
      <c r="DQ16" s="674">
        <v>4940</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135500</v>
      </c>
      <c r="S17" s="666"/>
      <c r="T17" s="666"/>
      <c r="U17" s="666"/>
      <c r="V17" s="666"/>
      <c r="W17" s="666"/>
      <c r="X17" s="666"/>
      <c r="Y17" s="667"/>
      <c r="Z17" s="668">
        <v>0.3</v>
      </c>
      <c r="AA17" s="668"/>
      <c r="AB17" s="668"/>
      <c r="AC17" s="668"/>
      <c r="AD17" s="669">
        <v>135500</v>
      </c>
      <c r="AE17" s="669"/>
      <c r="AF17" s="669"/>
      <c r="AG17" s="669"/>
      <c r="AH17" s="669"/>
      <c r="AI17" s="669"/>
      <c r="AJ17" s="669"/>
      <c r="AK17" s="669"/>
      <c r="AL17" s="670">
        <v>0.5</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133</v>
      </c>
      <c r="BH17" s="666"/>
      <c r="BI17" s="666"/>
      <c r="BJ17" s="666"/>
      <c r="BK17" s="666"/>
      <c r="BL17" s="666"/>
      <c r="BM17" s="666"/>
      <c r="BN17" s="667"/>
      <c r="BO17" s="668" t="s">
        <v>133</v>
      </c>
      <c r="BP17" s="668"/>
      <c r="BQ17" s="668"/>
      <c r="BR17" s="668"/>
      <c r="BS17" s="669" t="s">
        <v>133</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5019990</v>
      </c>
      <c r="CS17" s="666"/>
      <c r="CT17" s="666"/>
      <c r="CU17" s="666"/>
      <c r="CV17" s="666"/>
      <c r="CW17" s="666"/>
      <c r="CX17" s="666"/>
      <c r="CY17" s="667"/>
      <c r="CZ17" s="668">
        <v>10.199999999999999</v>
      </c>
      <c r="DA17" s="668"/>
      <c r="DB17" s="668"/>
      <c r="DC17" s="668"/>
      <c r="DD17" s="674" t="s">
        <v>133</v>
      </c>
      <c r="DE17" s="666"/>
      <c r="DF17" s="666"/>
      <c r="DG17" s="666"/>
      <c r="DH17" s="666"/>
      <c r="DI17" s="666"/>
      <c r="DJ17" s="666"/>
      <c r="DK17" s="666"/>
      <c r="DL17" s="666"/>
      <c r="DM17" s="666"/>
      <c r="DN17" s="666"/>
      <c r="DO17" s="666"/>
      <c r="DP17" s="667"/>
      <c r="DQ17" s="674">
        <v>4977401</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412318</v>
      </c>
      <c r="S18" s="666"/>
      <c r="T18" s="666"/>
      <c r="U18" s="666"/>
      <c r="V18" s="666"/>
      <c r="W18" s="666"/>
      <c r="X18" s="666"/>
      <c r="Y18" s="667"/>
      <c r="Z18" s="668">
        <v>0.8</v>
      </c>
      <c r="AA18" s="668"/>
      <c r="AB18" s="668"/>
      <c r="AC18" s="668"/>
      <c r="AD18" s="669">
        <v>383355</v>
      </c>
      <c r="AE18" s="669"/>
      <c r="AF18" s="669"/>
      <c r="AG18" s="669"/>
      <c r="AH18" s="669"/>
      <c r="AI18" s="669"/>
      <c r="AJ18" s="669"/>
      <c r="AK18" s="669"/>
      <c r="AL18" s="670">
        <v>1.3999999761581421</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177</v>
      </c>
      <c r="BH18" s="666"/>
      <c r="BI18" s="666"/>
      <c r="BJ18" s="666"/>
      <c r="BK18" s="666"/>
      <c r="BL18" s="666"/>
      <c r="BM18" s="666"/>
      <c r="BN18" s="667"/>
      <c r="BO18" s="668" t="s">
        <v>133</v>
      </c>
      <c r="BP18" s="668"/>
      <c r="BQ18" s="668"/>
      <c r="BR18" s="668"/>
      <c r="BS18" s="669" t="s">
        <v>177</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177</v>
      </c>
      <c r="CS18" s="666"/>
      <c r="CT18" s="666"/>
      <c r="CU18" s="666"/>
      <c r="CV18" s="666"/>
      <c r="CW18" s="666"/>
      <c r="CX18" s="666"/>
      <c r="CY18" s="667"/>
      <c r="CZ18" s="668" t="s">
        <v>133</v>
      </c>
      <c r="DA18" s="668"/>
      <c r="DB18" s="668"/>
      <c r="DC18" s="668"/>
      <c r="DD18" s="674" t="s">
        <v>133</v>
      </c>
      <c r="DE18" s="666"/>
      <c r="DF18" s="666"/>
      <c r="DG18" s="666"/>
      <c r="DH18" s="666"/>
      <c r="DI18" s="666"/>
      <c r="DJ18" s="666"/>
      <c r="DK18" s="666"/>
      <c r="DL18" s="666"/>
      <c r="DM18" s="666"/>
      <c r="DN18" s="666"/>
      <c r="DO18" s="666"/>
      <c r="DP18" s="667"/>
      <c r="DQ18" s="674" t="s">
        <v>133</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86887</v>
      </c>
      <c r="S19" s="666"/>
      <c r="T19" s="666"/>
      <c r="U19" s="666"/>
      <c r="V19" s="666"/>
      <c r="W19" s="666"/>
      <c r="X19" s="666"/>
      <c r="Y19" s="667"/>
      <c r="Z19" s="668">
        <v>0.2</v>
      </c>
      <c r="AA19" s="668"/>
      <c r="AB19" s="668"/>
      <c r="AC19" s="668"/>
      <c r="AD19" s="669">
        <v>86887</v>
      </c>
      <c r="AE19" s="669"/>
      <c r="AF19" s="669"/>
      <c r="AG19" s="669"/>
      <c r="AH19" s="669"/>
      <c r="AI19" s="669"/>
      <c r="AJ19" s="669"/>
      <c r="AK19" s="669"/>
      <c r="AL19" s="670">
        <v>0.3</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v>461186</v>
      </c>
      <c r="BH19" s="666"/>
      <c r="BI19" s="666"/>
      <c r="BJ19" s="666"/>
      <c r="BK19" s="666"/>
      <c r="BL19" s="666"/>
      <c r="BM19" s="666"/>
      <c r="BN19" s="667"/>
      <c r="BO19" s="668">
        <v>4.0999999999999996</v>
      </c>
      <c r="BP19" s="668"/>
      <c r="BQ19" s="668"/>
      <c r="BR19" s="668"/>
      <c r="BS19" s="669" t="s">
        <v>133</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133</v>
      </c>
      <c r="CS19" s="666"/>
      <c r="CT19" s="666"/>
      <c r="CU19" s="666"/>
      <c r="CV19" s="666"/>
      <c r="CW19" s="666"/>
      <c r="CX19" s="666"/>
      <c r="CY19" s="667"/>
      <c r="CZ19" s="668" t="s">
        <v>133</v>
      </c>
      <c r="DA19" s="668"/>
      <c r="DB19" s="668"/>
      <c r="DC19" s="668"/>
      <c r="DD19" s="674" t="s">
        <v>133</v>
      </c>
      <c r="DE19" s="666"/>
      <c r="DF19" s="666"/>
      <c r="DG19" s="666"/>
      <c r="DH19" s="666"/>
      <c r="DI19" s="666"/>
      <c r="DJ19" s="666"/>
      <c r="DK19" s="666"/>
      <c r="DL19" s="666"/>
      <c r="DM19" s="666"/>
      <c r="DN19" s="666"/>
      <c r="DO19" s="666"/>
      <c r="DP19" s="667"/>
      <c r="DQ19" s="674" t="s">
        <v>133</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8042</v>
      </c>
      <c r="S20" s="666"/>
      <c r="T20" s="666"/>
      <c r="U20" s="666"/>
      <c r="V20" s="666"/>
      <c r="W20" s="666"/>
      <c r="X20" s="666"/>
      <c r="Y20" s="667"/>
      <c r="Z20" s="668">
        <v>0</v>
      </c>
      <c r="AA20" s="668"/>
      <c r="AB20" s="668"/>
      <c r="AC20" s="668"/>
      <c r="AD20" s="669">
        <v>8042</v>
      </c>
      <c r="AE20" s="669"/>
      <c r="AF20" s="669"/>
      <c r="AG20" s="669"/>
      <c r="AH20" s="669"/>
      <c r="AI20" s="669"/>
      <c r="AJ20" s="669"/>
      <c r="AK20" s="669"/>
      <c r="AL20" s="670">
        <v>0</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v>461186</v>
      </c>
      <c r="BH20" s="666"/>
      <c r="BI20" s="666"/>
      <c r="BJ20" s="666"/>
      <c r="BK20" s="666"/>
      <c r="BL20" s="666"/>
      <c r="BM20" s="666"/>
      <c r="BN20" s="667"/>
      <c r="BO20" s="668">
        <v>4.0999999999999996</v>
      </c>
      <c r="BP20" s="668"/>
      <c r="BQ20" s="668"/>
      <c r="BR20" s="668"/>
      <c r="BS20" s="669" t="s">
        <v>133</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49274238</v>
      </c>
      <c r="CS20" s="666"/>
      <c r="CT20" s="666"/>
      <c r="CU20" s="666"/>
      <c r="CV20" s="666"/>
      <c r="CW20" s="666"/>
      <c r="CX20" s="666"/>
      <c r="CY20" s="667"/>
      <c r="CZ20" s="668">
        <v>100</v>
      </c>
      <c r="DA20" s="668"/>
      <c r="DB20" s="668"/>
      <c r="DC20" s="668"/>
      <c r="DD20" s="674">
        <v>4499070</v>
      </c>
      <c r="DE20" s="666"/>
      <c r="DF20" s="666"/>
      <c r="DG20" s="666"/>
      <c r="DH20" s="666"/>
      <c r="DI20" s="666"/>
      <c r="DJ20" s="666"/>
      <c r="DK20" s="666"/>
      <c r="DL20" s="666"/>
      <c r="DM20" s="666"/>
      <c r="DN20" s="666"/>
      <c r="DO20" s="666"/>
      <c r="DP20" s="667"/>
      <c r="DQ20" s="674">
        <v>31643476</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7116</v>
      </c>
      <c r="S21" s="666"/>
      <c r="T21" s="666"/>
      <c r="U21" s="666"/>
      <c r="V21" s="666"/>
      <c r="W21" s="666"/>
      <c r="X21" s="666"/>
      <c r="Y21" s="667"/>
      <c r="Z21" s="668">
        <v>0</v>
      </c>
      <c r="AA21" s="668"/>
      <c r="AB21" s="668"/>
      <c r="AC21" s="668"/>
      <c r="AD21" s="669">
        <v>7116</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v>56654</v>
      </c>
      <c r="BH21" s="666"/>
      <c r="BI21" s="666"/>
      <c r="BJ21" s="666"/>
      <c r="BK21" s="666"/>
      <c r="BL21" s="666"/>
      <c r="BM21" s="666"/>
      <c r="BN21" s="667"/>
      <c r="BO21" s="668">
        <v>0.5</v>
      </c>
      <c r="BP21" s="668"/>
      <c r="BQ21" s="668"/>
      <c r="BR21" s="668"/>
      <c r="BS21" s="669" t="s">
        <v>133</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9" t="s">
        <v>281</v>
      </c>
      <c r="C22" s="700"/>
      <c r="D22" s="700"/>
      <c r="E22" s="700"/>
      <c r="F22" s="700"/>
      <c r="G22" s="700"/>
      <c r="H22" s="700"/>
      <c r="I22" s="700"/>
      <c r="J22" s="700"/>
      <c r="K22" s="700"/>
      <c r="L22" s="700"/>
      <c r="M22" s="700"/>
      <c r="N22" s="700"/>
      <c r="O22" s="700"/>
      <c r="P22" s="700"/>
      <c r="Q22" s="701"/>
      <c r="R22" s="665">
        <v>310273</v>
      </c>
      <c r="S22" s="666"/>
      <c r="T22" s="666"/>
      <c r="U22" s="666"/>
      <c r="V22" s="666"/>
      <c r="W22" s="666"/>
      <c r="X22" s="666"/>
      <c r="Y22" s="667"/>
      <c r="Z22" s="668">
        <v>0.6</v>
      </c>
      <c r="AA22" s="668"/>
      <c r="AB22" s="668"/>
      <c r="AC22" s="668"/>
      <c r="AD22" s="669">
        <v>281310</v>
      </c>
      <c r="AE22" s="669"/>
      <c r="AF22" s="669"/>
      <c r="AG22" s="669"/>
      <c r="AH22" s="669"/>
      <c r="AI22" s="669"/>
      <c r="AJ22" s="669"/>
      <c r="AK22" s="669"/>
      <c r="AL22" s="670">
        <v>1</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133</v>
      </c>
      <c r="BH22" s="666"/>
      <c r="BI22" s="666"/>
      <c r="BJ22" s="666"/>
      <c r="BK22" s="666"/>
      <c r="BL22" s="666"/>
      <c r="BM22" s="666"/>
      <c r="BN22" s="667"/>
      <c r="BO22" s="668" t="s">
        <v>133</v>
      </c>
      <c r="BP22" s="668"/>
      <c r="BQ22" s="668"/>
      <c r="BR22" s="668"/>
      <c r="BS22" s="669" t="s">
        <v>177</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13678018</v>
      </c>
      <c r="S23" s="666"/>
      <c r="T23" s="666"/>
      <c r="U23" s="666"/>
      <c r="V23" s="666"/>
      <c r="W23" s="666"/>
      <c r="X23" s="666"/>
      <c r="Y23" s="667"/>
      <c r="Z23" s="668">
        <v>26.1</v>
      </c>
      <c r="AA23" s="668"/>
      <c r="AB23" s="668"/>
      <c r="AC23" s="668"/>
      <c r="AD23" s="669">
        <v>12441075</v>
      </c>
      <c r="AE23" s="669"/>
      <c r="AF23" s="669"/>
      <c r="AG23" s="669"/>
      <c r="AH23" s="669"/>
      <c r="AI23" s="669"/>
      <c r="AJ23" s="669"/>
      <c r="AK23" s="669"/>
      <c r="AL23" s="670">
        <v>46.3</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v>404532</v>
      </c>
      <c r="BH23" s="666"/>
      <c r="BI23" s="666"/>
      <c r="BJ23" s="666"/>
      <c r="BK23" s="666"/>
      <c r="BL23" s="666"/>
      <c r="BM23" s="666"/>
      <c r="BN23" s="667"/>
      <c r="BO23" s="668">
        <v>3.6</v>
      </c>
      <c r="BP23" s="668"/>
      <c r="BQ23" s="668"/>
      <c r="BR23" s="668"/>
      <c r="BS23" s="669" t="s">
        <v>177</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12441075</v>
      </c>
      <c r="S24" s="666"/>
      <c r="T24" s="666"/>
      <c r="U24" s="666"/>
      <c r="V24" s="666"/>
      <c r="W24" s="666"/>
      <c r="X24" s="666"/>
      <c r="Y24" s="667"/>
      <c r="Z24" s="668">
        <v>23.7</v>
      </c>
      <c r="AA24" s="668"/>
      <c r="AB24" s="668"/>
      <c r="AC24" s="668"/>
      <c r="AD24" s="669">
        <v>12441075</v>
      </c>
      <c r="AE24" s="669"/>
      <c r="AF24" s="669"/>
      <c r="AG24" s="669"/>
      <c r="AH24" s="669"/>
      <c r="AI24" s="669"/>
      <c r="AJ24" s="669"/>
      <c r="AK24" s="669"/>
      <c r="AL24" s="670">
        <v>46.3</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133</v>
      </c>
      <c r="BH24" s="666"/>
      <c r="BI24" s="666"/>
      <c r="BJ24" s="666"/>
      <c r="BK24" s="666"/>
      <c r="BL24" s="666"/>
      <c r="BM24" s="666"/>
      <c r="BN24" s="667"/>
      <c r="BO24" s="668" t="s">
        <v>133</v>
      </c>
      <c r="BP24" s="668"/>
      <c r="BQ24" s="668"/>
      <c r="BR24" s="668"/>
      <c r="BS24" s="669" t="s">
        <v>177</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23015803</v>
      </c>
      <c r="CS24" s="655"/>
      <c r="CT24" s="655"/>
      <c r="CU24" s="655"/>
      <c r="CV24" s="655"/>
      <c r="CW24" s="655"/>
      <c r="CX24" s="655"/>
      <c r="CY24" s="656"/>
      <c r="CZ24" s="659">
        <v>46.7</v>
      </c>
      <c r="DA24" s="660"/>
      <c r="DB24" s="660"/>
      <c r="DC24" s="679"/>
      <c r="DD24" s="702">
        <v>14190755</v>
      </c>
      <c r="DE24" s="655"/>
      <c r="DF24" s="655"/>
      <c r="DG24" s="655"/>
      <c r="DH24" s="655"/>
      <c r="DI24" s="655"/>
      <c r="DJ24" s="655"/>
      <c r="DK24" s="656"/>
      <c r="DL24" s="702">
        <v>13060879</v>
      </c>
      <c r="DM24" s="655"/>
      <c r="DN24" s="655"/>
      <c r="DO24" s="655"/>
      <c r="DP24" s="655"/>
      <c r="DQ24" s="655"/>
      <c r="DR24" s="655"/>
      <c r="DS24" s="655"/>
      <c r="DT24" s="655"/>
      <c r="DU24" s="655"/>
      <c r="DV24" s="656"/>
      <c r="DW24" s="659">
        <v>46.2</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1236710</v>
      </c>
      <c r="S25" s="666"/>
      <c r="T25" s="666"/>
      <c r="U25" s="666"/>
      <c r="V25" s="666"/>
      <c r="W25" s="666"/>
      <c r="X25" s="666"/>
      <c r="Y25" s="667"/>
      <c r="Z25" s="668">
        <v>2.4</v>
      </c>
      <c r="AA25" s="668"/>
      <c r="AB25" s="668"/>
      <c r="AC25" s="668"/>
      <c r="AD25" s="669" t="s">
        <v>177</v>
      </c>
      <c r="AE25" s="669"/>
      <c r="AF25" s="669"/>
      <c r="AG25" s="669"/>
      <c r="AH25" s="669"/>
      <c r="AI25" s="669"/>
      <c r="AJ25" s="669"/>
      <c r="AK25" s="669"/>
      <c r="AL25" s="670" t="s">
        <v>133</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177</v>
      </c>
      <c r="BH25" s="666"/>
      <c r="BI25" s="666"/>
      <c r="BJ25" s="666"/>
      <c r="BK25" s="666"/>
      <c r="BL25" s="666"/>
      <c r="BM25" s="666"/>
      <c r="BN25" s="667"/>
      <c r="BO25" s="668" t="s">
        <v>133</v>
      </c>
      <c r="BP25" s="668"/>
      <c r="BQ25" s="668"/>
      <c r="BR25" s="668"/>
      <c r="BS25" s="669" t="s">
        <v>177</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7001212</v>
      </c>
      <c r="CS25" s="705"/>
      <c r="CT25" s="705"/>
      <c r="CU25" s="705"/>
      <c r="CV25" s="705"/>
      <c r="CW25" s="705"/>
      <c r="CX25" s="705"/>
      <c r="CY25" s="706"/>
      <c r="CZ25" s="670">
        <v>14.2</v>
      </c>
      <c r="DA25" s="703"/>
      <c r="DB25" s="703"/>
      <c r="DC25" s="707"/>
      <c r="DD25" s="674">
        <v>6409922</v>
      </c>
      <c r="DE25" s="705"/>
      <c r="DF25" s="705"/>
      <c r="DG25" s="705"/>
      <c r="DH25" s="705"/>
      <c r="DI25" s="705"/>
      <c r="DJ25" s="705"/>
      <c r="DK25" s="706"/>
      <c r="DL25" s="674">
        <v>5327321</v>
      </c>
      <c r="DM25" s="705"/>
      <c r="DN25" s="705"/>
      <c r="DO25" s="705"/>
      <c r="DP25" s="705"/>
      <c r="DQ25" s="705"/>
      <c r="DR25" s="705"/>
      <c r="DS25" s="705"/>
      <c r="DT25" s="705"/>
      <c r="DU25" s="705"/>
      <c r="DV25" s="706"/>
      <c r="DW25" s="670">
        <v>18.8</v>
      </c>
      <c r="DX25" s="703"/>
      <c r="DY25" s="703"/>
      <c r="DZ25" s="703"/>
      <c r="EA25" s="703"/>
      <c r="EB25" s="703"/>
      <c r="EC25" s="704"/>
    </row>
    <row r="26" spans="2:133" ht="11.25" customHeight="1" x14ac:dyDescent="0.15">
      <c r="B26" s="662" t="s">
        <v>297</v>
      </c>
      <c r="C26" s="663"/>
      <c r="D26" s="663"/>
      <c r="E26" s="663"/>
      <c r="F26" s="663"/>
      <c r="G26" s="663"/>
      <c r="H26" s="663"/>
      <c r="I26" s="663"/>
      <c r="J26" s="663"/>
      <c r="K26" s="663"/>
      <c r="L26" s="663"/>
      <c r="M26" s="663"/>
      <c r="N26" s="663"/>
      <c r="O26" s="663"/>
      <c r="P26" s="663"/>
      <c r="Q26" s="664"/>
      <c r="R26" s="665">
        <v>233</v>
      </c>
      <c r="S26" s="666"/>
      <c r="T26" s="666"/>
      <c r="U26" s="666"/>
      <c r="V26" s="666"/>
      <c r="W26" s="666"/>
      <c r="X26" s="666"/>
      <c r="Y26" s="667"/>
      <c r="Z26" s="668">
        <v>0</v>
      </c>
      <c r="AA26" s="668"/>
      <c r="AB26" s="668"/>
      <c r="AC26" s="668"/>
      <c r="AD26" s="669" t="s">
        <v>133</v>
      </c>
      <c r="AE26" s="669"/>
      <c r="AF26" s="669"/>
      <c r="AG26" s="669"/>
      <c r="AH26" s="669"/>
      <c r="AI26" s="669"/>
      <c r="AJ26" s="669"/>
      <c r="AK26" s="669"/>
      <c r="AL26" s="670" t="s">
        <v>133</v>
      </c>
      <c r="AM26" s="671"/>
      <c r="AN26" s="671"/>
      <c r="AO26" s="672"/>
      <c r="AP26" s="684" t="s">
        <v>298</v>
      </c>
      <c r="AQ26" s="714"/>
      <c r="AR26" s="714"/>
      <c r="AS26" s="714"/>
      <c r="AT26" s="714"/>
      <c r="AU26" s="714"/>
      <c r="AV26" s="714"/>
      <c r="AW26" s="714"/>
      <c r="AX26" s="714"/>
      <c r="AY26" s="714"/>
      <c r="AZ26" s="714"/>
      <c r="BA26" s="714"/>
      <c r="BB26" s="714"/>
      <c r="BC26" s="714"/>
      <c r="BD26" s="714"/>
      <c r="BE26" s="714"/>
      <c r="BF26" s="686"/>
      <c r="BG26" s="665" t="s">
        <v>133</v>
      </c>
      <c r="BH26" s="666"/>
      <c r="BI26" s="666"/>
      <c r="BJ26" s="666"/>
      <c r="BK26" s="666"/>
      <c r="BL26" s="666"/>
      <c r="BM26" s="666"/>
      <c r="BN26" s="667"/>
      <c r="BO26" s="668" t="s">
        <v>133</v>
      </c>
      <c r="BP26" s="668"/>
      <c r="BQ26" s="668"/>
      <c r="BR26" s="668"/>
      <c r="BS26" s="669" t="s">
        <v>133</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4423306</v>
      </c>
      <c r="CS26" s="666"/>
      <c r="CT26" s="666"/>
      <c r="CU26" s="666"/>
      <c r="CV26" s="666"/>
      <c r="CW26" s="666"/>
      <c r="CX26" s="666"/>
      <c r="CY26" s="667"/>
      <c r="CZ26" s="670">
        <v>9</v>
      </c>
      <c r="DA26" s="703"/>
      <c r="DB26" s="703"/>
      <c r="DC26" s="707"/>
      <c r="DD26" s="674">
        <v>4065791</v>
      </c>
      <c r="DE26" s="666"/>
      <c r="DF26" s="666"/>
      <c r="DG26" s="666"/>
      <c r="DH26" s="666"/>
      <c r="DI26" s="666"/>
      <c r="DJ26" s="666"/>
      <c r="DK26" s="667"/>
      <c r="DL26" s="674" t="s">
        <v>133</v>
      </c>
      <c r="DM26" s="666"/>
      <c r="DN26" s="666"/>
      <c r="DO26" s="666"/>
      <c r="DP26" s="666"/>
      <c r="DQ26" s="666"/>
      <c r="DR26" s="666"/>
      <c r="DS26" s="666"/>
      <c r="DT26" s="666"/>
      <c r="DU26" s="666"/>
      <c r="DV26" s="667"/>
      <c r="DW26" s="670" t="s">
        <v>133</v>
      </c>
      <c r="DX26" s="703"/>
      <c r="DY26" s="703"/>
      <c r="DZ26" s="703"/>
      <c r="EA26" s="703"/>
      <c r="EB26" s="703"/>
      <c r="EC26" s="704"/>
    </row>
    <row r="27" spans="2:133" ht="11.25" customHeight="1" x14ac:dyDescent="0.15">
      <c r="B27" s="662" t="s">
        <v>300</v>
      </c>
      <c r="C27" s="663"/>
      <c r="D27" s="663"/>
      <c r="E27" s="663"/>
      <c r="F27" s="663"/>
      <c r="G27" s="663"/>
      <c r="H27" s="663"/>
      <c r="I27" s="663"/>
      <c r="J27" s="663"/>
      <c r="K27" s="663"/>
      <c r="L27" s="663"/>
      <c r="M27" s="663"/>
      <c r="N27" s="663"/>
      <c r="O27" s="663"/>
      <c r="P27" s="663"/>
      <c r="Q27" s="664"/>
      <c r="R27" s="665">
        <v>28440030</v>
      </c>
      <c r="S27" s="666"/>
      <c r="T27" s="666"/>
      <c r="U27" s="666"/>
      <c r="V27" s="666"/>
      <c r="W27" s="666"/>
      <c r="X27" s="666"/>
      <c r="Y27" s="667"/>
      <c r="Z27" s="668">
        <v>54.3</v>
      </c>
      <c r="AA27" s="668"/>
      <c r="AB27" s="668"/>
      <c r="AC27" s="668"/>
      <c r="AD27" s="669">
        <v>26769592</v>
      </c>
      <c r="AE27" s="669"/>
      <c r="AF27" s="669"/>
      <c r="AG27" s="669"/>
      <c r="AH27" s="669"/>
      <c r="AI27" s="669"/>
      <c r="AJ27" s="669"/>
      <c r="AK27" s="669"/>
      <c r="AL27" s="670">
        <v>99.699996948242188</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11237864</v>
      </c>
      <c r="BH27" s="666"/>
      <c r="BI27" s="666"/>
      <c r="BJ27" s="666"/>
      <c r="BK27" s="666"/>
      <c r="BL27" s="666"/>
      <c r="BM27" s="666"/>
      <c r="BN27" s="667"/>
      <c r="BO27" s="668">
        <v>100</v>
      </c>
      <c r="BP27" s="668"/>
      <c r="BQ27" s="668"/>
      <c r="BR27" s="668"/>
      <c r="BS27" s="669">
        <v>127084</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10994601</v>
      </c>
      <c r="CS27" s="705"/>
      <c r="CT27" s="705"/>
      <c r="CU27" s="705"/>
      <c r="CV27" s="705"/>
      <c r="CW27" s="705"/>
      <c r="CX27" s="705"/>
      <c r="CY27" s="706"/>
      <c r="CZ27" s="670">
        <v>22.3</v>
      </c>
      <c r="DA27" s="703"/>
      <c r="DB27" s="703"/>
      <c r="DC27" s="707"/>
      <c r="DD27" s="674">
        <v>2803432</v>
      </c>
      <c r="DE27" s="705"/>
      <c r="DF27" s="705"/>
      <c r="DG27" s="705"/>
      <c r="DH27" s="705"/>
      <c r="DI27" s="705"/>
      <c r="DJ27" s="705"/>
      <c r="DK27" s="706"/>
      <c r="DL27" s="674">
        <v>2756157</v>
      </c>
      <c r="DM27" s="705"/>
      <c r="DN27" s="705"/>
      <c r="DO27" s="705"/>
      <c r="DP27" s="705"/>
      <c r="DQ27" s="705"/>
      <c r="DR27" s="705"/>
      <c r="DS27" s="705"/>
      <c r="DT27" s="705"/>
      <c r="DU27" s="705"/>
      <c r="DV27" s="706"/>
      <c r="DW27" s="670">
        <v>9.6999999999999993</v>
      </c>
      <c r="DX27" s="703"/>
      <c r="DY27" s="703"/>
      <c r="DZ27" s="703"/>
      <c r="EA27" s="703"/>
      <c r="EB27" s="703"/>
      <c r="EC27" s="704"/>
    </row>
    <row r="28" spans="2:133" ht="11.25" customHeight="1" x14ac:dyDescent="0.15">
      <c r="B28" s="662" t="s">
        <v>303</v>
      </c>
      <c r="C28" s="663"/>
      <c r="D28" s="663"/>
      <c r="E28" s="663"/>
      <c r="F28" s="663"/>
      <c r="G28" s="663"/>
      <c r="H28" s="663"/>
      <c r="I28" s="663"/>
      <c r="J28" s="663"/>
      <c r="K28" s="663"/>
      <c r="L28" s="663"/>
      <c r="M28" s="663"/>
      <c r="N28" s="663"/>
      <c r="O28" s="663"/>
      <c r="P28" s="663"/>
      <c r="Q28" s="664"/>
      <c r="R28" s="665">
        <v>13632</v>
      </c>
      <c r="S28" s="666"/>
      <c r="T28" s="666"/>
      <c r="U28" s="666"/>
      <c r="V28" s="666"/>
      <c r="W28" s="666"/>
      <c r="X28" s="666"/>
      <c r="Y28" s="667"/>
      <c r="Z28" s="668">
        <v>0</v>
      </c>
      <c r="AA28" s="668"/>
      <c r="AB28" s="668"/>
      <c r="AC28" s="668"/>
      <c r="AD28" s="669">
        <v>13632</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5019990</v>
      </c>
      <c r="CS28" s="666"/>
      <c r="CT28" s="666"/>
      <c r="CU28" s="666"/>
      <c r="CV28" s="666"/>
      <c r="CW28" s="666"/>
      <c r="CX28" s="666"/>
      <c r="CY28" s="667"/>
      <c r="CZ28" s="670">
        <v>10.199999999999999</v>
      </c>
      <c r="DA28" s="703"/>
      <c r="DB28" s="703"/>
      <c r="DC28" s="707"/>
      <c r="DD28" s="674">
        <v>4977401</v>
      </c>
      <c r="DE28" s="666"/>
      <c r="DF28" s="666"/>
      <c r="DG28" s="666"/>
      <c r="DH28" s="666"/>
      <c r="DI28" s="666"/>
      <c r="DJ28" s="666"/>
      <c r="DK28" s="667"/>
      <c r="DL28" s="674">
        <v>4977401</v>
      </c>
      <c r="DM28" s="666"/>
      <c r="DN28" s="666"/>
      <c r="DO28" s="666"/>
      <c r="DP28" s="666"/>
      <c r="DQ28" s="666"/>
      <c r="DR28" s="666"/>
      <c r="DS28" s="666"/>
      <c r="DT28" s="666"/>
      <c r="DU28" s="666"/>
      <c r="DV28" s="667"/>
      <c r="DW28" s="670">
        <v>17.600000000000001</v>
      </c>
      <c r="DX28" s="703"/>
      <c r="DY28" s="703"/>
      <c r="DZ28" s="703"/>
      <c r="EA28" s="703"/>
      <c r="EB28" s="703"/>
      <c r="EC28" s="704"/>
    </row>
    <row r="29" spans="2:133" ht="11.25" customHeight="1" x14ac:dyDescent="0.15">
      <c r="B29" s="662" t="s">
        <v>305</v>
      </c>
      <c r="C29" s="663"/>
      <c r="D29" s="663"/>
      <c r="E29" s="663"/>
      <c r="F29" s="663"/>
      <c r="G29" s="663"/>
      <c r="H29" s="663"/>
      <c r="I29" s="663"/>
      <c r="J29" s="663"/>
      <c r="K29" s="663"/>
      <c r="L29" s="663"/>
      <c r="M29" s="663"/>
      <c r="N29" s="663"/>
      <c r="O29" s="663"/>
      <c r="P29" s="663"/>
      <c r="Q29" s="664"/>
      <c r="R29" s="665">
        <v>136554</v>
      </c>
      <c r="S29" s="666"/>
      <c r="T29" s="666"/>
      <c r="U29" s="666"/>
      <c r="V29" s="666"/>
      <c r="W29" s="666"/>
      <c r="X29" s="666"/>
      <c r="Y29" s="667"/>
      <c r="Z29" s="668">
        <v>0.3</v>
      </c>
      <c r="AA29" s="668"/>
      <c r="AB29" s="668"/>
      <c r="AC29" s="668"/>
      <c r="AD29" s="669" t="s">
        <v>133</v>
      </c>
      <c r="AE29" s="669"/>
      <c r="AF29" s="669"/>
      <c r="AG29" s="669"/>
      <c r="AH29" s="669"/>
      <c r="AI29" s="669"/>
      <c r="AJ29" s="669"/>
      <c r="AK29" s="669"/>
      <c r="AL29" s="670" t="s">
        <v>133</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306</v>
      </c>
      <c r="CE29" s="709"/>
      <c r="CF29" s="680" t="s">
        <v>307</v>
      </c>
      <c r="CG29" s="681"/>
      <c r="CH29" s="681"/>
      <c r="CI29" s="681"/>
      <c r="CJ29" s="681"/>
      <c r="CK29" s="681"/>
      <c r="CL29" s="681"/>
      <c r="CM29" s="681"/>
      <c r="CN29" s="681"/>
      <c r="CO29" s="681"/>
      <c r="CP29" s="681"/>
      <c r="CQ29" s="682"/>
      <c r="CR29" s="665">
        <v>5019990</v>
      </c>
      <c r="CS29" s="705"/>
      <c r="CT29" s="705"/>
      <c r="CU29" s="705"/>
      <c r="CV29" s="705"/>
      <c r="CW29" s="705"/>
      <c r="CX29" s="705"/>
      <c r="CY29" s="706"/>
      <c r="CZ29" s="670">
        <v>10.199999999999999</v>
      </c>
      <c r="DA29" s="703"/>
      <c r="DB29" s="703"/>
      <c r="DC29" s="707"/>
      <c r="DD29" s="674">
        <v>4977401</v>
      </c>
      <c r="DE29" s="705"/>
      <c r="DF29" s="705"/>
      <c r="DG29" s="705"/>
      <c r="DH29" s="705"/>
      <c r="DI29" s="705"/>
      <c r="DJ29" s="705"/>
      <c r="DK29" s="706"/>
      <c r="DL29" s="674">
        <v>4977401</v>
      </c>
      <c r="DM29" s="705"/>
      <c r="DN29" s="705"/>
      <c r="DO29" s="705"/>
      <c r="DP29" s="705"/>
      <c r="DQ29" s="705"/>
      <c r="DR29" s="705"/>
      <c r="DS29" s="705"/>
      <c r="DT29" s="705"/>
      <c r="DU29" s="705"/>
      <c r="DV29" s="706"/>
      <c r="DW29" s="670">
        <v>17.600000000000001</v>
      </c>
      <c r="DX29" s="703"/>
      <c r="DY29" s="703"/>
      <c r="DZ29" s="703"/>
      <c r="EA29" s="703"/>
      <c r="EB29" s="703"/>
      <c r="EC29" s="704"/>
    </row>
    <row r="30" spans="2:133" ht="11.25" customHeight="1" x14ac:dyDescent="0.15">
      <c r="B30" s="662" t="s">
        <v>308</v>
      </c>
      <c r="C30" s="663"/>
      <c r="D30" s="663"/>
      <c r="E30" s="663"/>
      <c r="F30" s="663"/>
      <c r="G30" s="663"/>
      <c r="H30" s="663"/>
      <c r="I30" s="663"/>
      <c r="J30" s="663"/>
      <c r="K30" s="663"/>
      <c r="L30" s="663"/>
      <c r="M30" s="663"/>
      <c r="N30" s="663"/>
      <c r="O30" s="663"/>
      <c r="P30" s="663"/>
      <c r="Q30" s="664"/>
      <c r="R30" s="665">
        <v>277125</v>
      </c>
      <c r="S30" s="666"/>
      <c r="T30" s="666"/>
      <c r="U30" s="666"/>
      <c r="V30" s="666"/>
      <c r="W30" s="666"/>
      <c r="X30" s="666"/>
      <c r="Y30" s="667"/>
      <c r="Z30" s="668">
        <v>0.5</v>
      </c>
      <c r="AA30" s="668"/>
      <c r="AB30" s="668"/>
      <c r="AC30" s="668"/>
      <c r="AD30" s="669">
        <v>49657</v>
      </c>
      <c r="AE30" s="669"/>
      <c r="AF30" s="669"/>
      <c r="AG30" s="669"/>
      <c r="AH30" s="669"/>
      <c r="AI30" s="669"/>
      <c r="AJ30" s="669"/>
      <c r="AK30" s="669"/>
      <c r="AL30" s="670">
        <v>0.2</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309</v>
      </c>
      <c r="BH30" s="715"/>
      <c r="BI30" s="715"/>
      <c r="BJ30" s="715"/>
      <c r="BK30" s="715"/>
      <c r="BL30" s="715"/>
      <c r="BM30" s="715"/>
      <c r="BN30" s="715"/>
      <c r="BO30" s="715"/>
      <c r="BP30" s="715"/>
      <c r="BQ30" s="716"/>
      <c r="BR30" s="644" t="s">
        <v>310</v>
      </c>
      <c r="BS30" s="715"/>
      <c r="BT30" s="715"/>
      <c r="BU30" s="715"/>
      <c r="BV30" s="715"/>
      <c r="BW30" s="715"/>
      <c r="BX30" s="715"/>
      <c r="BY30" s="715"/>
      <c r="BZ30" s="715"/>
      <c r="CA30" s="715"/>
      <c r="CB30" s="716"/>
      <c r="CD30" s="710"/>
      <c r="CE30" s="711"/>
      <c r="CF30" s="680" t="s">
        <v>311</v>
      </c>
      <c r="CG30" s="681"/>
      <c r="CH30" s="681"/>
      <c r="CI30" s="681"/>
      <c r="CJ30" s="681"/>
      <c r="CK30" s="681"/>
      <c r="CL30" s="681"/>
      <c r="CM30" s="681"/>
      <c r="CN30" s="681"/>
      <c r="CO30" s="681"/>
      <c r="CP30" s="681"/>
      <c r="CQ30" s="682"/>
      <c r="CR30" s="665">
        <v>4789476</v>
      </c>
      <c r="CS30" s="666"/>
      <c r="CT30" s="666"/>
      <c r="CU30" s="666"/>
      <c r="CV30" s="666"/>
      <c r="CW30" s="666"/>
      <c r="CX30" s="666"/>
      <c r="CY30" s="667"/>
      <c r="CZ30" s="670">
        <v>9.6999999999999993</v>
      </c>
      <c r="DA30" s="703"/>
      <c r="DB30" s="703"/>
      <c r="DC30" s="707"/>
      <c r="DD30" s="674">
        <v>4746887</v>
      </c>
      <c r="DE30" s="666"/>
      <c r="DF30" s="666"/>
      <c r="DG30" s="666"/>
      <c r="DH30" s="666"/>
      <c r="DI30" s="666"/>
      <c r="DJ30" s="666"/>
      <c r="DK30" s="667"/>
      <c r="DL30" s="674">
        <v>4746887</v>
      </c>
      <c r="DM30" s="666"/>
      <c r="DN30" s="666"/>
      <c r="DO30" s="666"/>
      <c r="DP30" s="666"/>
      <c r="DQ30" s="666"/>
      <c r="DR30" s="666"/>
      <c r="DS30" s="666"/>
      <c r="DT30" s="666"/>
      <c r="DU30" s="666"/>
      <c r="DV30" s="667"/>
      <c r="DW30" s="670">
        <v>16.8</v>
      </c>
      <c r="DX30" s="703"/>
      <c r="DY30" s="703"/>
      <c r="DZ30" s="703"/>
      <c r="EA30" s="703"/>
      <c r="EB30" s="703"/>
      <c r="EC30" s="704"/>
    </row>
    <row r="31" spans="2:133" ht="11.25" customHeight="1" x14ac:dyDescent="0.15">
      <c r="B31" s="662" t="s">
        <v>312</v>
      </c>
      <c r="C31" s="663"/>
      <c r="D31" s="663"/>
      <c r="E31" s="663"/>
      <c r="F31" s="663"/>
      <c r="G31" s="663"/>
      <c r="H31" s="663"/>
      <c r="I31" s="663"/>
      <c r="J31" s="663"/>
      <c r="K31" s="663"/>
      <c r="L31" s="663"/>
      <c r="M31" s="663"/>
      <c r="N31" s="663"/>
      <c r="O31" s="663"/>
      <c r="P31" s="663"/>
      <c r="Q31" s="664"/>
      <c r="R31" s="665">
        <v>363620</v>
      </c>
      <c r="S31" s="666"/>
      <c r="T31" s="666"/>
      <c r="U31" s="666"/>
      <c r="V31" s="666"/>
      <c r="W31" s="666"/>
      <c r="X31" s="666"/>
      <c r="Y31" s="667"/>
      <c r="Z31" s="668">
        <v>0.7</v>
      </c>
      <c r="AA31" s="668"/>
      <c r="AB31" s="668"/>
      <c r="AC31" s="668"/>
      <c r="AD31" s="669" t="s">
        <v>133</v>
      </c>
      <c r="AE31" s="669"/>
      <c r="AF31" s="669"/>
      <c r="AG31" s="669"/>
      <c r="AH31" s="669"/>
      <c r="AI31" s="669"/>
      <c r="AJ31" s="669"/>
      <c r="AK31" s="669"/>
      <c r="AL31" s="670" t="s">
        <v>133</v>
      </c>
      <c r="AM31" s="671"/>
      <c r="AN31" s="671"/>
      <c r="AO31" s="672"/>
      <c r="AP31" s="722" t="s">
        <v>313</v>
      </c>
      <c r="AQ31" s="723"/>
      <c r="AR31" s="723"/>
      <c r="AS31" s="723"/>
      <c r="AT31" s="728" t="s">
        <v>314</v>
      </c>
      <c r="AU31" s="217"/>
      <c r="AV31" s="217"/>
      <c r="AW31" s="217"/>
      <c r="AX31" s="651" t="s">
        <v>190</v>
      </c>
      <c r="AY31" s="652"/>
      <c r="AZ31" s="652"/>
      <c r="BA31" s="652"/>
      <c r="BB31" s="652"/>
      <c r="BC31" s="652"/>
      <c r="BD31" s="652"/>
      <c r="BE31" s="652"/>
      <c r="BF31" s="653"/>
      <c r="BG31" s="733">
        <v>99.5</v>
      </c>
      <c r="BH31" s="720"/>
      <c r="BI31" s="720"/>
      <c r="BJ31" s="720"/>
      <c r="BK31" s="720"/>
      <c r="BL31" s="720"/>
      <c r="BM31" s="660">
        <v>97.2</v>
      </c>
      <c r="BN31" s="720"/>
      <c r="BO31" s="720"/>
      <c r="BP31" s="720"/>
      <c r="BQ31" s="721"/>
      <c r="BR31" s="733">
        <v>99.3</v>
      </c>
      <c r="BS31" s="720"/>
      <c r="BT31" s="720"/>
      <c r="BU31" s="720"/>
      <c r="BV31" s="720"/>
      <c r="BW31" s="720"/>
      <c r="BX31" s="660">
        <v>97</v>
      </c>
      <c r="BY31" s="720"/>
      <c r="BZ31" s="720"/>
      <c r="CA31" s="720"/>
      <c r="CB31" s="721"/>
      <c r="CD31" s="710"/>
      <c r="CE31" s="711"/>
      <c r="CF31" s="680" t="s">
        <v>315</v>
      </c>
      <c r="CG31" s="681"/>
      <c r="CH31" s="681"/>
      <c r="CI31" s="681"/>
      <c r="CJ31" s="681"/>
      <c r="CK31" s="681"/>
      <c r="CL31" s="681"/>
      <c r="CM31" s="681"/>
      <c r="CN31" s="681"/>
      <c r="CO31" s="681"/>
      <c r="CP31" s="681"/>
      <c r="CQ31" s="682"/>
      <c r="CR31" s="665">
        <v>230514</v>
      </c>
      <c r="CS31" s="705"/>
      <c r="CT31" s="705"/>
      <c r="CU31" s="705"/>
      <c r="CV31" s="705"/>
      <c r="CW31" s="705"/>
      <c r="CX31" s="705"/>
      <c r="CY31" s="706"/>
      <c r="CZ31" s="670">
        <v>0.5</v>
      </c>
      <c r="DA31" s="703"/>
      <c r="DB31" s="703"/>
      <c r="DC31" s="707"/>
      <c r="DD31" s="674">
        <v>230514</v>
      </c>
      <c r="DE31" s="705"/>
      <c r="DF31" s="705"/>
      <c r="DG31" s="705"/>
      <c r="DH31" s="705"/>
      <c r="DI31" s="705"/>
      <c r="DJ31" s="705"/>
      <c r="DK31" s="706"/>
      <c r="DL31" s="674">
        <v>230514</v>
      </c>
      <c r="DM31" s="705"/>
      <c r="DN31" s="705"/>
      <c r="DO31" s="705"/>
      <c r="DP31" s="705"/>
      <c r="DQ31" s="705"/>
      <c r="DR31" s="705"/>
      <c r="DS31" s="705"/>
      <c r="DT31" s="705"/>
      <c r="DU31" s="705"/>
      <c r="DV31" s="706"/>
      <c r="DW31" s="670">
        <v>0.8</v>
      </c>
      <c r="DX31" s="703"/>
      <c r="DY31" s="703"/>
      <c r="DZ31" s="703"/>
      <c r="EA31" s="703"/>
      <c r="EB31" s="703"/>
      <c r="EC31" s="704"/>
    </row>
    <row r="32" spans="2:133" ht="11.25" customHeight="1" x14ac:dyDescent="0.15">
      <c r="B32" s="662" t="s">
        <v>316</v>
      </c>
      <c r="C32" s="663"/>
      <c r="D32" s="663"/>
      <c r="E32" s="663"/>
      <c r="F32" s="663"/>
      <c r="G32" s="663"/>
      <c r="H32" s="663"/>
      <c r="I32" s="663"/>
      <c r="J32" s="663"/>
      <c r="K32" s="663"/>
      <c r="L32" s="663"/>
      <c r="M32" s="663"/>
      <c r="N32" s="663"/>
      <c r="O32" s="663"/>
      <c r="P32" s="663"/>
      <c r="Q32" s="664"/>
      <c r="R32" s="665">
        <v>9770303</v>
      </c>
      <c r="S32" s="666"/>
      <c r="T32" s="666"/>
      <c r="U32" s="666"/>
      <c r="V32" s="666"/>
      <c r="W32" s="666"/>
      <c r="X32" s="666"/>
      <c r="Y32" s="667"/>
      <c r="Z32" s="668">
        <v>18.600000000000001</v>
      </c>
      <c r="AA32" s="668"/>
      <c r="AB32" s="668"/>
      <c r="AC32" s="668"/>
      <c r="AD32" s="669" t="s">
        <v>177</v>
      </c>
      <c r="AE32" s="669"/>
      <c r="AF32" s="669"/>
      <c r="AG32" s="669"/>
      <c r="AH32" s="669"/>
      <c r="AI32" s="669"/>
      <c r="AJ32" s="669"/>
      <c r="AK32" s="669"/>
      <c r="AL32" s="670" t="s">
        <v>177</v>
      </c>
      <c r="AM32" s="671"/>
      <c r="AN32" s="671"/>
      <c r="AO32" s="672"/>
      <c r="AP32" s="724"/>
      <c r="AQ32" s="725"/>
      <c r="AR32" s="725"/>
      <c r="AS32" s="725"/>
      <c r="AT32" s="729"/>
      <c r="AU32" s="216" t="s">
        <v>317</v>
      </c>
      <c r="AV32" s="216"/>
      <c r="AW32" s="216"/>
      <c r="AX32" s="662" t="s">
        <v>318</v>
      </c>
      <c r="AY32" s="663"/>
      <c r="AZ32" s="663"/>
      <c r="BA32" s="663"/>
      <c r="BB32" s="663"/>
      <c r="BC32" s="663"/>
      <c r="BD32" s="663"/>
      <c r="BE32" s="663"/>
      <c r="BF32" s="664"/>
      <c r="BG32" s="734">
        <v>99.6</v>
      </c>
      <c r="BH32" s="705"/>
      <c r="BI32" s="705"/>
      <c r="BJ32" s="705"/>
      <c r="BK32" s="705"/>
      <c r="BL32" s="705"/>
      <c r="BM32" s="671">
        <v>98.4</v>
      </c>
      <c r="BN32" s="731"/>
      <c r="BO32" s="731"/>
      <c r="BP32" s="731"/>
      <c r="BQ32" s="732"/>
      <c r="BR32" s="734">
        <v>99.5</v>
      </c>
      <c r="BS32" s="705"/>
      <c r="BT32" s="705"/>
      <c r="BU32" s="705"/>
      <c r="BV32" s="705"/>
      <c r="BW32" s="705"/>
      <c r="BX32" s="671">
        <v>98.3</v>
      </c>
      <c r="BY32" s="731"/>
      <c r="BZ32" s="731"/>
      <c r="CA32" s="731"/>
      <c r="CB32" s="732"/>
      <c r="CD32" s="712"/>
      <c r="CE32" s="713"/>
      <c r="CF32" s="680" t="s">
        <v>319</v>
      </c>
      <c r="CG32" s="681"/>
      <c r="CH32" s="681"/>
      <c r="CI32" s="681"/>
      <c r="CJ32" s="681"/>
      <c r="CK32" s="681"/>
      <c r="CL32" s="681"/>
      <c r="CM32" s="681"/>
      <c r="CN32" s="681"/>
      <c r="CO32" s="681"/>
      <c r="CP32" s="681"/>
      <c r="CQ32" s="682"/>
      <c r="CR32" s="665" t="s">
        <v>133</v>
      </c>
      <c r="CS32" s="666"/>
      <c r="CT32" s="666"/>
      <c r="CU32" s="666"/>
      <c r="CV32" s="666"/>
      <c r="CW32" s="666"/>
      <c r="CX32" s="666"/>
      <c r="CY32" s="667"/>
      <c r="CZ32" s="670" t="s">
        <v>133</v>
      </c>
      <c r="DA32" s="703"/>
      <c r="DB32" s="703"/>
      <c r="DC32" s="707"/>
      <c r="DD32" s="674" t="s">
        <v>133</v>
      </c>
      <c r="DE32" s="666"/>
      <c r="DF32" s="666"/>
      <c r="DG32" s="666"/>
      <c r="DH32" s="666"/>
      <c r="DI32" s="666"/>
      <c r="DJ32" s="666"/>
      <c r="DK32" s="667"/>
      <c r="DL32" s="674" t="s">
        <v>133</v>
      </c>
      <c r="DM32" s="666"/>
      <c r="DN32" s="666"/>
      <c r="DO32" s="666"/>
      <c r="DP32" s="666"/>
      <c r="DQ32" s="666"/>
      <c r="DR32" s="666"/>
      <c r="DS32" s="666"/>
      <c r="DT32" s="666"/>
      <c r="DU32" s="666"/>
      <c r="DV32" s="667"/>
      <c r="DW32" s="670" t="s">
        <v>133</v>
      </c>
      <c r="DX32" s="703"/>
      <c r="DY32" s="703"/>
      <c r="DZ32" s="703"/>
      <c r="EA32" s="703"/>
      <c r="EB32" s="703"/>
      <c r="EC32" s="704"/>
    </row>
    <row r="33" spans="2:133" ht="11.25" customHeight="1" x14ac:dyDescent="0.15">
      <c r="B33" s="699" t="s">
        <v>320</v>
      </c>
      <c r="C33" s="700"/>
      <c r="D33" s="700"/>
      <c r="E33" s="700"/>
      <c r="F33" s="700"/>
      <c r="G33" s="700"/>
      <c r="H33" s="700"/>
      <c r="I33" s="700"/>
      <c r="J33" s="700"/>
      <c r="K33" s="700"/>
      <c r="L33" s="700"/>
      <c r="M33" s="700"/>
      <c r="N33" s="700"/>
      <c r="O33" s="700"/>
      <c r="P33" s="700"/>
      <c r="Q33" s="701"/>
      <c r="R33" s="665">
        <v>5500</v>
      </c>
      <c r="S33" s="666"/>
      <c r="T33" s="666"/>
      <c r="U33" s="666"/>
      <c r="V33" s="666"/>
      <c r="W33" s="666"/>
      <c r="X33" s="666"/>
      <c r="Y33" s="667"/>
      <c r="Z33" s="668">
        <v>0</v>
      </c>
      <c r="AA33" s="668"/>
      <c r="AB33" s="668"/>
      <c r="AC33" s="668"/>
      <c r="AD33" s="669">
        <v>5500</v>
      </c>
      <c r="AE33" s="669"/>
      <c r="AF33" s="669"/>
      <c r="AG33" s="669"/>
      <c r="AH33" s="669"/>
      <c r="AI33" s="669"/>
      <c r="AJ33" s="669"/>
      <c r="AK33" s="669"/>
      <c r="AL33" s="670">
        <v>0</v>
      </c>
      <c r="AM33" s="671"/>
      <c r="AN33" s="671"/>
      <c r="AO33" s="672"/>
      <c r="AP33" s="726"/>
      <c r="AQ33" s="727"/>
      <c r="AR33" s="727"/>
      <c r="AS33" s="727"/>
      <c r="AT33" s="730"/>
      <c r="AU33" s="218"/>
      <c r="AV33" s="218"/>
      <c r="AW33" s="218"/>
      <c r="AX33" s="717" t="s">
        <v>321</v>
      </c>
      <c r="AY33" s="718"/>
      <c r="AZ33" s="718"/>
      <c r="BA33" s="718"/>
      <c r="BB33" s="718"/>
      <c r="BC33" s="718"/>
      <c r="BD33" s="718"/>
      <c r="BE33" s="718"/>
      <c r="BF33" s="719"/>
      <c r="BG33" s="735">
        <v>99.4</v>
      </c>
      <c r="BH33" s="736"/>
      <c r="BI33" s="736"/>
      <c r="BJ33" s="736"/>
      <c r="BK33" s="736"/>
      <c r="BL33" s="736"/>
      <c r="BM33" s="737">
        <v>95.8</v>
      </c>
      <c r="BN33" s="736"/>
      <c r="BO33" s="736"/>
      <c r="BP33" s="736"/>
      <c r="BQ33" s="738"/>
      <c r="BR33" s="735">
        <v>99</v>
      </c>
      <c r="BS33" s="736"/>
      <c r="BT33" s="736"/>
      <c r="BU33" s="736"/>
      <c r="BV33" s="736"/>
      <c r="BW33" s="736"/>
      <c r="BX33" s="737">
        <v>95.6</v>
      </c>
      <c r="BY33" s="736"/>
      <c r="BZ33" s="736"/>
      <c r="CA33" s="736"/>
      <c r="CB33" s="738"/>
      <c r="CD33" s="680" t="s">
        <v>322</v>
      </c>
      <c r="CE33" s="681"/>
      <c r="CF33" s="681"/>
      <c r="CG33" s="681"/>
      <c r="CH33" s="681"/>
      <c r="CI33" s="681"/>
      <c r="CJ33" s="681"/>
      <c r="CK33" s="681"/>
      <c r="CL33" s="681"/>
      <c r="CM33" s="681"/>
      <c r="CN33" s="681"/>
      <c r="CO33" s="681"/>
      <c r="CP33" s="681"/>
      <c r="CQ33" s="682"/>
      <c r="CR33" s="665">
        <v>21730845</v>
      </c>
      <c r="CS33" s="705"/>
      <c r="CT33" s="705"/>
      <c r="CU33" s="705"/>
      <c r="CV33" s="705"/>
      <c r="CW33" s="705"/>
      <c r="CX33" s="705"/>
      <c r="CY33" s="706"/>
      <c r="CZ33" s="670">
        <v>44.1</v>
      </c>
      <c r="DA33" s="703"/>
      <c r="DB33" s="703"/>
      <c r="DC33" s="707"/>
      <c r="DD33" s="674">
        <v>16405127</v>
      </c>
      <c r="DE33" s="705"/>
      <c r="DF33" s="705"/>
      <c r="DG33" s="705"/>
      <c r="DH33" s="705"/>
      <c r="DI33" s="705"/>
      <c r="DJ33" s="705"/>
      <c r="DK33" s="706"/>
      <c r="DL33" s="674">
        <v>10472000</v>
      </c>
      <c r="DM33" s="705"/>
      <c r="DN33" s="705"/>
      <c r="DO33" s="705"/>
      <c r="DP33" s="705"/>
      <c r="DQ33" s="705"/>
      <c r="DR33" s="705"/>
      <c r="DS33" s="705"/>
      <c r="DT33" s="705"/>
      <c r="DU33" s="705"/>
      <c r="DV33" s="706"/>
      <c r="DW33" s="670">
        <v>37</v>
      </c>
      <c r="DX33" s="703"/>
      <c r="DY33" s="703"/>
      <c r="DZ33" s="703"/>
      <c r="EA33" s="703"/>
      <c r="EB33" s="703"/>
      <c r="EC33" s="704"/>
    </row>
    <row r="34" spans="2:133" ht="11.25" customHeight="1" x14ac:dyDescent="0.15">
      <c r="B34" s="662" t="s">
        <v>323</v>
      </c>
      <c r="C34" s="663"/>
      <c r="D34" s="663"/>
      <c r="E34" s="663"/>
      <c r="F34" s="663"/>
      <c r="G34" s="663"/>
      <c r="H34" s="663"/>
      <c r="I34" s="663"/>
      <c r="J34" s="663"/>
      <c r="K34" s="663"/>
      <c r="L34" s="663"/>
      <c r="M34" s="663"/>
      <c r="N34" s="663"/>
      <c r="O34" s="663"/>
      <c r="P34" s="663"/>
      <c r="Q34" s="664"/>
      <c r="R34" s="665">
        <v>4260423</v>
      </c>
      <c r="S34" s="666"/>
      <c r="T34" s="666"/>
      <c r="U34" s="666"/>
      <c r="V34" s="666"/>
      <c r="W34" s="666"/>
      <c r="X34" s="666"/>
      <c r="Y34" s="667"/>
      <c r="Z34" s="668">
        <v>8.1</v>
      </c>
      <c r="AA34" s="668"/>
      <c r="AB34" s="668"/>
      <c r="AC34" s="668"/>
      <c r="AD34" s="669" t="s">
        <v>133</v>
      </c>
      <c r="AE34" s="669"/>
      <c r="AF34" s="669"/>
      <c r="AG34" s="669"/>
      <c r="AH34" s="669"/>
      <c r="AI34" s="669"/>
      <c r="AJ34" s="669"/>
      <c r="AK34" s="669"/>
      <c r="AL34" s="670" t="s">
        <v>133</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324</v>
      </c>
      <c r="CE34" s="681"/>
      <c r="CF34" s="681"/>
      <c r="CG34" s="681"/>
      <c r="CH34" s="681"/>
      <c r="CI34" s="681"/>
      <c r="CJ34" s="681"/>
      <c r="CK34" s="681"/>
      <c r="CL34" s="681"/>
      <c r="CM34" s="681"/>
      <c r="CN34" s="681"/>
      <c r="CO34" s="681"/>
      <c r="CP34" s="681"/>
      <c r="CQ34" s="682"/>
      <c r="CR34" s="665">
        <v>5806182</v>
      </c>
      <c r="CS34" s="666"/>
      <c r="CT34" s="666"/>
      <c r="CU34" s="666"/>
      <c r="CV34" s="666"/>
      <c r="CW34" s="666"/>
      <c r="CX34" s="666"/>
      <c r="CY34" s="667"/>
      <c r="CZ34" s="670">
        <v>11.8</v>
      </c>
      <c r="DA34" s="703"/>
      <c r="DB34" s="703"/>
      <c r="DC34" s="707"/>
      <c r="DD34" s="674">
        <v>4063070</v>
      </c>
      <c r="DE34" s="666"/>
      <c r="DF34" s="666"/>
      <c r="DG34" s="666"/>
      <c r="DH34" s="666"/>
      <c r="DI34" s="666"/>
      <c r="DJ34" s="666"/>
      <c r="DK34" s="667"/>
      <c r="DL34" s="674">
        <v>3167911</v>
      </c>
      <c r="DM34" s="666"/>
      <c r="DN34" s="666"/>
      <c r="DO34" s="666"/>
      <c r="DP34" s="666"/>
      <c r="DQ34" s="666"/>
      <c r="DR34" s="666"/>
      <c r="DS34" s="666"/>
      <c r="DT34" s="666"/>
      <c r="DU34" s="666"/>
      <c r="DV34" s="667"/>
      <c r="DW34" s="670">
        <v>11.2</v>
      </c>
      <c r="DX34" s="703"/>
      <c r="DY34" s="703"/>
      <c r="DZ34" s="703"/>
      <c r="EA34" s="703"/>
      <c r="EB34" s="703"/>
      <c r="EC34" s="704"/>
    </row>
    <row r="35" spans="2:133" ht="11.25" customHeight="1" x14ac:dyDescent="0.15">
      <c r="B35" s="662" t="s">
        <v>325</v>
      </c>
      <c r="C35" s="663"/>
      <c r="D35" s="663"/>
      <c r="E35" s="663"/>
      <c r="F35" s="663"/>
      <c r="G35" s="663"/>
      <c r="H35" s="663"/>
      <c r="I35" s="663"/>
      <c r="J35" s="663"/>
      <c r="K35" s="663"/>
      <c r="L35" s="663"/>
      <c r="M35" s="663"/>
      <c r="N35" s="663"/>
      <c r="O35" s="663"/>
      <c r="P35" s="663"/>
      <c r="Q35" s="664"/>
      <c r="R35" s="665">
        <v>76900</v>
      </c>
      <c r="S35" s="666"/>
      <c r="T35" s="666"/>
      <c r="U35" s="666"/>
      <c r="V35" s="666"/>
      <c r="W35" s="666"/>
      <c r="X35" s="666"/>
      <c r="Y35" s="667"/>
      <c r="Z35" s="668">
        <v>0.1</v>
      </c>
      <c r="AA35" s="668"/>
      <c r="AB35" s="668"/>
      <c r="AC35" s="668"/>
      <c r="AD35" s="669">
        <v>19649</v>
      </c>
      <c r="AE35" s="669"/>
      <c r="AF35" s="669"/>
      <c r="AG35" s="669"/>
      <c r="AH35" s="669"/>
      <c r="AI35" s="669"/>
      <c r="AJ35" s="669"/>
      <c r="AK35" s="669"/>
      <c r="AL35" s="670">
        <v>0.1</v>
      </c>
      <c r="AM35" s="671"/>
      <c r="AN35" s="671"/>
      <c r="AO35" s="672"/>
      <c r="AP35" s="221"/>
      <c r="AQ35" s="644" t="s">
        <v>326</v>
      </c>
      <c r="AR35" s="645"/>
      <c r="AS35" s="645"/>
      <c r="AT35" s="645"/>
      <c r="AU35" s="645"/>
      <c r="AV35" s="645"/>
      <c r="AW35" s="645"/>
      <c r="AX35" s="645"/>
      <c r="AY35" s="645"/>
      <c r="AZ35" s="645"/>
      <c r="BA35" s="645"/>
      <c r="BB35" s="645"/>
      <c r="BC35" s="645"/>
      <c r="BD35" s="645"/>
      <c r="BE35" s="645"/>
      <c r="BF35" s="646"/>
      <c r="BG35" s="644" t="s">
        <v>327</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328</v>
      </c>
      <c r="CE35" s="681"/>
      <c r="CF35" s="681"/>
      <c r="CG35" s="681"/>
      <c r="CH35" s="681"/>
      <c r="CI35" s="681"/>
      <c r="CJ35" s="681"/>
      <c r="CK35" s="681"/>
      <c r="CL35" s="681"/>
      <c r="CM35" s="681"/>
      <c r="CN35" s="681"/>
      <c r="CO35" s="681"/>
      <c r="CP35" s="681"/>
      <c r="CQ35" s="682"/>
      <c r="CR35" s="665">
        <v>1589781</v>
      </c>
      <c r="CS35" s="705"/>
      <c r="CT35" s="705"/>
      <c r="CU35" s="705"/>
      <c r="CV35" s="705"/>
      <c r="CW35" s="705"/>
      <c r="CX35" s="705"/>
      <c r="CY35" s="706"/>
      <c r="CZ35" s="670">
        <v>3.2</v>
      </c>
      <c r="DA35" s="703"/>
      <c r="DB35" s="703"/>
      <c r="DC35" s="707"/>
      <c r="DD35" s="674">
        <v>1315580</v>
      </c>
      <c r="DE35" s="705"/>
      <c r="DF35" s="705"/>
      <c r="DG35" s="705"/>
      <c r="DH35" s="705"/>
      <c r="DI35" s="705"/>
      <c r="DJ35" s="705"/>
      <c r="DK35" s="706"/>
      <c r="DL35" s="674">
        <v>1155901</v>
      </c>
      <c r="DM35" s="705"/>
      <c r="DN35" s="705"/>
      <c r="DO35" s="705"/>
      <c r="DP35" s="705"/>
      <c r="DQ35" s="705"/>
      <c r="DR35" s="705"/>
      <c r="DS35" s="705"/>
      <c r="DT35" s="705"/>
      <c r="DU35" s="705"/>
      <c r="DV35" s="706"/>
      <c r="DW35" s="670">
        <v>4.0999999999999996</v>
      </c>
      <c r="DX35" s="703"/>
      <c r="DY35" s="703"/>
      <c r="DZ35" s="703"/>
      <c r="EA35" s="703"/>
      <c r="EB35" s="703"/>
      <c r="EC35" s="704"/>
    </row>
    <row r="36" spans="2:133" ht="11.25" customHeight="1" x14ac:dyDescent="0.15">
      <c r="B36" s="662" t="s">
        <v>329</v>
      </c>
      <c r="C36" s="663"/>
      <c r="D36" s="663"/>
      <c r="E36" s="663"/>
      <c r="F36" s="663"/>
      <c r="G36" s="663"/>
      <c r="H36" s="663"/>
      <c r="I36" s="663"/>
      <c r="J36" s="663"/>
      <c r="K36" s="663"/>
      <c r="L36" s="663"/>
      <c r="M36" s="663"/>
      <c r="N36" s="663"/>
      <c r="O36" s="663"/>
      <c r="P36" s="663"/>
      <c r="Q36" s="664"/>
      <c r="R36" s="665">
        <v>570286</v>
      </c>
      <c r="S36" s="666"/>
      <c r="T36" s="666"/>
      <c r="U36" s="666"/>
      <c r="V36" s="666"/>
      <c r="W36" s="666"/>
      <c r="X36" s="666"/>
      <c r="Y36" s="667"/>
      <c r="Z36" s="668">
        <v>1.1000000000000001</v>
      </c>
      <c r="AA36" s="668"/>
      <c r="AB36" s="668"/>
      <c r="AC36" s="668"/>
      <c r="AD36" s="669" t="s">
        <v>133</v>
      </c>
      <c r="AE36" s="669"/>
      <c r="AF36" s="669"/>
      <c r="AG36" s="669"/>
      <c r="AH36" s="669"/>
      <c r="AI36" s="669"/>
      <c r="AJ36" s="669"/>
      <c r="AK36" s="669"/>
      <c r="AL36" s="670" t="s">
        <v>133</v>
      </c>
      <c r="AM36" s="671"/>
      <c r="AN36" s="671"/>
      <c r="AO36" s="672"/>
      <c r="AP36" s="221"/>
      <c r="AQ36" s="739" t="s">
        <v>330</v>
      </c>
      <c r="AR36" s="740"/>
      <c r="AS36" s="740"/>
      <c r="AT36" s="740"/>
      <c r="AU36" s="740"/>
      <c r="AV36" s="740"/>
      <c r="AW36" s="740"/>
      <c r="AX36" s="740"/>
      <c r="AY36" s="741"/>
      <c r="AZ36" s="654">
        <v>5321184</v>
      </c>
      <c r="BA36" s="655"/>
      <c r="BB36" s="655"/>
      <c r="BC36" s="655"/>
      <c r="BD36" s="655"/>
      <c r="BE36" s="655"/>
      <c r="BF36" s="742"/>
      <c r="BG36" s="676" t="s">
        <v>331</v>
      </c>
      <c r="BH36" s="677"/>
      <c r="BI36" s="677"/>
      <c r="BJ36" s="677"/>
      <c r="BK36" s="677"/>
      <c r="BL36" s="677"/>
      <c r="BM36" s="677"/>
      <c r="BN36" s="677"/>
      <c r="BO36" s="677"/>
      <c r="BP36" s="677"/>
      <c r="BQ36" s="677"/>
      <c r="BR36" s="677"/>
      <c r="BS36" s="677"/>
      <c r="BT36" s="677"/>
      <c r="BU36" s="678"/>
      <c r="BV36" s="654">
        <v>113812</v>
      </c>
      <c r="BW36" s="655"/>
      <c r="BX36" s="655"/>
      <c r="BY36" s="655"/>
      <c r="BZ36" s="655"/>
      <c r="CA36" s="655"/>
      <c r="CB36" s="742"/>
      <c r="CD36" s="680" t="s">
        <v>332</v>
      </c>
      <c r="CE36" s="681"/>
      <c r="CF36" s="681"/>
      <c r="CG36" s="681"/>
      <c r="CH36" s="681"/>
      <c r="CI36" s="681"/>
      <c r="CJ36" s="681"/>
      <c r="CK36" s="681"/>
      <c r="CL36" s="681"/>
      <c r="CM36" s="681"/>
      <c r="CN36" s="681"/>
      <c r="CO36" s="681"/>
      <c r="CP36" s="681"/>
      <c r="CQ36" s="682"/>
      <c r="CR36" s="665">
        <v>7775400</v>
      </c>
      <c r="CS36" s="666"/>
      <c r="CT36" s="666"/>
      <c r="CU36" s="666"/>
      <c r="CV36" s="666"/>
      <c r="CW36" s="666"/>
      <c r="CX36" s="666"/>
      <c r="CY36" s="667"/>
      <c r="CZ36" s="670">
        <v>15.8</v>
      </c>
      <c r="DA36" s="703"/>
      <c r="DB36" s="703"/>
      <c r="DC36" s="707"/>
      <c r="DD36" s="674">
        <v>5584842</v>
      </c>
      <c r="DE36" s="666"/>
      <c r="DF36" s="666"/>
      <c r="DG36" s="666"/>
      <c r="DH36" s="666"/>
      <c r="DI36" s="666"/>
      <c r="DJ36" s="666"/>
      <c r="DK36" s="667"/>
      <c r="DL36" s="674">
        <v>3526101</v>
      </c>
      <c r="DM36" s="666"/>
      <c r="DN36" s="666"/>
      <c r="DO36" s="666"/>
      <c r="DP36" s="666"/>
      <c r="DQ36" s="666"/>
      <c r="DR36" s="666"/>
      <c r="DS36" s="666"/>
      <c r="DT36" s="666"/>
      <c r="DU36" s="666"/>
      <c r="DV36" s="667"/>
      <c r="DW36" s="670">
        <v>12.5</v>
      </c>
      <c r="DX36" s="703"/>
      <c r="DY36" s="703"/>
      <c r="DZ36" s="703"/>
      <c r="EA36" s="703"/>
      <c r="EB36" s="703"/>
      <c r="EC36" s="704"/>
    </row>
    <row r="37" spans="2:133" ht="11.25" customHeight="1" x14ac:dyDescent="0.15">
      <c r="B37" s="662" t="s">
        <v>333</v>
      </c>
      <c r="C37" s="663"/>
      <c r="D37" s="663"/>
      <c r="E37" s="663"/>
      <c r="F37" s="663"/>
      <c r="G37" s="663"/>
      <c r="H37" s="663"/>
      <c r="I37" s="663"/>
      <c r="J37" s="663"/>
      <c r="K37" s="663"/>
      <c r="L37" s="663"/>
      <c r="M37" s="663"/>
      <c r="N37" s="663"/>
      <c r="O37" s="663"/>
      <c r="P37" s="663"/>
      <c r="Q37" s="664"/>
      <c r="R37" s="665">
        <v>2000839</v>
      </c>
      <c r="S37" s="666"/>
      <c r="T37" s="666"/>
      <c r="U37" s="666"/>
      <c r="V37" s="666"/>
      <c r="W37" s="666"/>
      <c r="X37" s="666"/>
      <c r="Y37" s="667"/>
      <c r="Z37" s="668">
        <v>3.8</v>
      </c>
      <c r="AA37" s="668"/>
      <c r="AB37" s="668"/>
      <c r="AC37" s="668"/>
      <c r="AD37" s="669" t="s">
        <v>177</v>
      </c>
      <c r="AE37" s="669"/>
      <c r="AF37" s="669"/>
      <c r="AG37" s="669"/>
      <c r="AH37" s="669"/>
      <c r="AI37" s="669"/>
      <c r="AJ37" s="669"/>
      <c r="AK37" s="669"/>
      <c r="AL37" s="670" t="s">
        <v>133</v>
      </c>
      <c r="AM37" s="671"/>
      <c r="AN37" s="671"/>
      <c r="AO37" s="672"/>
      <c r="AQ37" s="743" t="s">
        <v>334</v>
      </c>
      <c r="AR37" s="744"/>
      <c r="AS37" s="744"/>
      <c r="AT37" s="744"/>
      <c r="AU37" s="744"/>
      <c r="AV37" s="744"/>
      <c r="AW37" s="744"/>
      <c r="AX37" s="744"/>
      <c r="AY37" s="745"/>
      <c r="AZ37" s="665">
        <v>1844539</v>
      </c>
      <c r="BA37" s="666"/>
      <c r="BB37" s="666"/>
      <c r="BC37" s="666"/>
      <c r="BD37" s="705"/>
      <c r="BE37" s="705"/>
      <c r="BF37" s="732"/>
      <c r="BG37" s="680" t="s">
        <v>335</v>
      </c>
      <c r="BH37" s="681"/>
      <c r="BI37" s="681"/>
      <c r="BJ37" s="681"/>
      <c r="BK37" s="681"/>
      <c r="BL37" s="681"/>
      <c r="BM37" s="681"/>
      <c r="BN37" s="681"/>
      <c r="BO37" s="681"/>
      <c r="BP37" s="681"/>
      <c r="BQ37" s="681"/>
      <c r="BR37" s="681"/>
      <c r="BS37" s="681"/>
      <c r="BT37" s="681"/>
      <c r="BU37" s="682"/>
      <c r="BV37" s="665">
        <v>44191</v>
      </c>
      <c r="BW37" s="666"/>
      <c r="BX37" s="666"/>
      <c r="BY37" s="666"/>
      <c r="BZ37" s="666"/>
      <c r="CA37" s="666"/>
      <c r="CB37" s="675"/>
      <c r="CD37" s="680" t="s">
        <v>336</v>
      </c>
      <c r="CE37" s="681"/>
      <c r="CF37" s="681"/>
      <c r="CG37" s="681"/>
      <c r="CH37" s="681"/>
      <c r="CI37" s="681"/>
      <c r="CJ37" s="681"/>
      <c r="CK37" s="681"/>
      <c r="CL37" s="681"/>
      <c r="CM37" s="681"/>
      <c r="CN37" s="681"/>
      <c r="CO37" s="681"/>
      <c r="CP37" s="681"/>
      <c r="CQ37" s="682"/>
      <c r="CR37" s="665">
        <v>2235742</v>
      </c>
      <c r="CS37" s="705"/>
      <c r="CT37" s="705"/>
      <c r="CU37" s="705"/>
      <c r="CV37" s="705"/>
      <c r="CW37" s="705"/>
      <c r="CX37" s="705"/>
      <c r="CY37" s="706"/>
      <c r="CZ37" s="670">
        <v>4.5</v>
      </c>
      <c r="DA37" s="703"/>
      <c r="DB37" s="703"/>
      <c r="DC37" s="707"/>
      <c r="DD37" s="674">
        <v>2206635</v>
      </c>
      <c r="DE37" s="705"/>
      <c r="DF37" s="705"/>
      <c r="DG37" s="705"/>
      <c r="DH37" s="705"/>
      <c r="DI37" s="705"/>
      <c r="DJ37" s="705"/>
      <c r="DK37" s="706"/>
      <c r="DL37" s="674">
        <v>2205867</v>
      </c>
      <c r="DM37" s="705"/>
      <c r="DN37" s="705"/>
      <c r="DO37" s="705"/>
      <c r="DP37" s="705"/>
      <c r="DQ37" s="705"/>
      <c r="DR37" s="705"/>
      <c r="DS37" s="705"/>
      <c r="DT37" s="705"/>
      <c r="DU37" s="705"/>
      <c r="DV37" s="706"/>
      <c r="DW37" s="670">
        <v>7.8</v>
      </c>
      <c r="DX37" s="703"/>
      <c r="DY37" s="703"/>
      <c r="DZ37" s="703"/>
      <c r="EA37" s="703"/>
      <c r="EB37" s="703"/>
      <c r="EC37" s="704"/>
    </row>
    <row r="38" spans="2:133" ht="11.25" customHeight="1" x14ac:dyDescent="0.15">
      <c r="B38" s="662" t="s">
        <v>337</v>
      </c>
      <c r="C38" s="663"/>
      <c r="D38" s="663"/>
      <c r="E38" s="663"/>
      <c r="F38" s="663"/>
      <c r="G38" s="663"/>
      <c r="H38" s="663"/>
      <c r="I38" s="663"/>
      <c r="J38" s="663"/>
      <c r="K38" s="663"/>
      <c r="L38" s="663"/>
      <c r="M38" s="663"/>
      <c r="N38" s="663"/>
      <c r="O38" s="663"/>
      <c r="P38" s="663"/>
      <c r="Q38" s="664"/>
      <c r="R38" s="665">
        <v>1774735</v>
      </c>
      <c r="S38" s="666"/>
      <c r="T38" s="666"/>
      <c r="U38" s="666"/>
      <c r="V38" s="666"/>
      <c r="W38" s="666"/>
      <c r="X38" s="666"/>
      <c r="Y38" s="667"/>
      <c r="Z38" s="668">
        <v>3.4</v>
      </c>
      <c r="AA38" s="668"/>
      <c r="AB38" s="668"/>
      <c r="AC38" s="668"/>
      <c r="AD38" s="669" t="s">
        <v>133</v>
      </c>
      <c r="AE38" s="669"/>
      <c r="AF38" s="669"/>
      <c r="AG38" s="669"/>
      <c r="AH38" s="669"/>
      <c r="AI38" s="669"/>
      <c r="AJ38" s="669"/>
      <c r="AK38" s="669"/>
      <c r="AL38" s="670" t="s">
        <v>133</v>
      </c>
      <c r="AM38" s="671"/>
      <c r="AN38" s="671"/>
      <c r="AO38" s="672"/>
      <c r="AQ38" s="743" t="s">
        <v>338</v>
      </c>
      <c r="AR38" s="744"/>
      <c r="AS38" s="744"/>
      <c r="AT38" s="744"/>
      <c r="AU38" s="744"/>
      <c r="AV38" s="744"/>
      <c r="AW38" s="744"/>
      <c r="AX38" s="744"/>
      <c r="AY38" s="745"/>
      <c r="AZ38" s="665">
        <v>165143</v>
      </c>
      <c r="BA38" s="666"/>
      <c r="BB38" s="666"/>
      <c r="BC38" s="666"/>
      <c r="BD38" s="705"/>
      <c r="BE38" s="705"/>
      <c r="BF38" s="732"/>
      <c r="BG38" s="680" t="s">
        <v>339</v>
      </c>
      <c r="BH38" s="681"/>
      <c r="BI38" s="681"/>
      <c r="BJ38" s="681"/>
      <c r="BK38" s="681"/>
      <c r="BL38" s="681"/>
      <c r="BM38" s="681"/>
      <c r="BN38" s="681"/>
      <c r="BO38" s="681"/>
      <c r="BP38" s="681"/>
      <c r="BQ38" s="681"/>
      <c r="BR38" s="681"/>
      <c r="BS38" s="681"/>
      <c r="BT38" s="681"/>
      <c r="BU38" s="682"/>
      <c r="BV38" s="665">
        <v>12146</v>
      </c>
      <c r="BW38" s="666"/>
      <c r="BX38" s="666"/>
      <c r="BY38" s="666"/>
      <c r="BZ38" s="666"/>
      <c r="CA38" s="666"/>
      <c r="CB38" s="675"/>
      <c r="CD38" s="680" t="s">
        <v>340</v>
      </c>
      <c r="CE38" s="681"/>
      <c r="CF38" s="681"/>
      <c r="CG38" s="681"/>
      <c r="CH38" s="681"/>
      <c r="CI38" s="681"/>
      <c r="CJ38" s="681"/>
      <c r="CK38" s="681"/>
      <c r="CL38" s="681"/>
      <c r="CM38" s="681"/>
      <c r="CN38" s="681"/>
      <c r="CO38" s="681"/>
      <c r="CP38" s="681"/>
      <c r="CQ38" s="682"/>
      <c r="CR38" s="665">
        <v>3311502</v>
      </c>
      <c r="CS38" s="666"/>
      <c r="CT38" s="666"/>
      <c r="CU38" s="666"/>
      <c r="CV38" s="666"/>
      <c r="CW38" s="666"/>
      <c r="CX38" s="666"/>
      <c r="CY38" s="667"/>
      <c r="CZ38" s="670">
        <v>6.7</v>
      </c>
      <c r="DA38" s="703"/>
      <c r="DB38" s="703"/>
      <c r="DC38" s="707"/>
      <c r="DD38" s="674">
        <v>2702003</v>
      </c>
      <c r="DE38" s="666"/>
      <c r="DF38" s="666"/>
      <c r="DG38" s="666"/>
      <c r="DH38" s="666"/>
      <c r="DI38" s="666"/>
      <c r="DJ38" s="666"/>
      <c r="DK38" s="667"/>
      <c r="DL38" s="674">
        <v>2622087</v>
      </c>
      <c r="DM38" s="666"/>
      <c r="DN38" s="666"/>
      <c r="DO38" s="666"/>
      <c r="DP38" s="666"/>
      <c r="DQ38" s="666"/>
      <c r="DR38" s="666"/>
      <c r="DS38" s="666"/>
      <c r="DT38" s="666"/>
      <c r="DU38" s="666"/>
      <c r="DV38" s="667"/>
      <c r="DW38" s="670">
        <v>9.3000000000000007</v>
      </c>
      <c r="DX38" s="703"/>
      <c r="DY38" s="703"/>
      <c r="DZ38" s="703"/>
      <c r="EA38" s="703"/>
      <c r="EB38" s="703"/>
      <c r="EC38" s="704"/>
    </row>
    <row r="39" spans="2:133" ht="11.25" customHeight="1" x14ac:dyDescent="0.15">
      <c r="B39" s="662" t="s">
        <v>341</v>
      </c>
      <c r="C39" s="663"/>
      <c r="D39" s="663"/>
      <c r="E39" s="663"/>
      <c r="F39" s="663"/>
      <c r="G39" s="663"/>
      <c r="H39" s="663"/>
      <c r="I39" s="663"/>
      <c r="J39" s="663"/>
      <c r="K39" s="663"/>
      <c r="L39" s="663"/>
      <c r="M39" s="663"/>
      <c r="N39" s="663"/>
      <c r="O39" s="663"/>
      <c r="P39" s="663"/>
      <c r="Q39" s="664"/>
      <c r="R39" s="665">
        <v>1155038</v>
      </c>
      <c r="S39" s="666"/>
      <c r="T39" s="666"/>
      <c r="U39" s="666"/>
      <c r="V39" s="666"/>
      <c r="W39" s="666"/>
      <c r="X39" s="666"/>
      <c r="Y39" s="667"/>
      <c r="Z39" s="668">
        <v>2.2000000000000002</v>
      </c>
      <c r="AA39" s="668"/>
      <c r="AB39" s="668"/>
      <c r="AC39" s="668"/>
      <c r="AD39" s="669">
        <v>590</v>
      </c>
      <c r="AE39" s="669"/>
      <c r="AF39" s="669"/>
      <c r="AG39" s="669"/>
      <c r="AH39" s="669"/>
      <c r="AI39" s="669"/>
      <c r="AJ39" s="669"/>
      <c r="AK39" s="669"/>
      <c r="AL39" s="670">
        <v>0</v>
      </c>
      <c r="AM39" s="671"/>
      <c r="AN39" s="671"/>
      <c r="AO39" s="672"/>
      <c r="AQ39" s="743" t="s">
        <v>342</v>
      </c>
      <c r="AR39" s="744"/>
      <c r="AS39" s="744"/>
      <c r="AT39" s="744"/>
      <c r="AU39" s="744"/>
      <c r="AV39" s="744"/>
      <c r="AW39" s="744"/>
      <c r="AX39" s="744"/>
      <c r="AY39" s="745"/>
      <c r="AZ39" s="665" t="s">
        <v>133</v>
      </c>
      <c r="BA39" s="666"/>
      <c r="BB39" s="666"/>
      <c r="BC39" s="666"/>
      <c r="BD39" s="705"/>
      <c r="BE39" s="705"/>
      <c r="BF39" s="732"/>
      <c r="BG39" s="680" t="s">
        <v>343</v>
      </c>
      <c r="BH39" s="681"/>
      <c r="BI39" s="681"/>
      <c r="BJ39" s="681"/>
      <c r="BK39" s="681"/>
      <c r="BL39" s="681"/>
      <c r="BM39" s="681"/>
      <c r="BN39" s="681"/>
      <c r="BO39" s="681"/>
      <c r="BP39" s="681"/>
      <c r="BQ39" s="681"/>
      <c r="BR39" s="681"/>
      <c r="BS39" s="681"/>
      <c r="BT39" s="681"/>
      <c r="BU39" s="682"/>
      <c r="BV39" s="665">
        <v>19243</v>
      </c>
      <c r="BW39" s="666"/>
      <c r="BX39" s="666"/>
      <c r="BY39" s="666"/>
      <c r="BZ39" s="666"/>
      <c r="CA39" s="666"/>
      <c r="CB39" s="675"/>
      <c r="CD39" s="680" t="s">
        <v>344</v>
      </c>
      <c r="CE39" s="681"/>
      <c r="CF39" s="681"/>
      <c r="CG39" s="681"/>
      <c r="CH39" s="681"/>
      <c r="CI39" s="681"/>
      <c r="CJ39" s="681"/>
      <c r="CK39" s="681"/>
      <c r="CL39" s="681"/>
      <c r="CM39" s="681"/>
      <c r="CN39" s="681"/>
      <c r="CO39" s="681"/>
      <c r="CP39" s="681"/>
      <c r="CQ39" s="682"/>
      <c r="CR39" s="665">
        <v>2732960</v>
      </c>
      <c r="CS39" s="705"/>
      <c r="CT39" s="705"/>
      <c r="CU39" s="705"/>
      <c r="CV39" s="705"/>
      <c r="CW39" s="705"/>
      <c r="CX39" s="705"/>
      <c r="CY39" s="706"/>
      <c r="CZ39" s="670">
        <v>5.5</v>
      </c>
      <c r="DA39" s="703"/>
      <c r="DB39" s="703"/>
      <c r="DC39" s="707"/>
      <c r="DD39" s="674">
        <v>2691612</v>
      </c>
      <c r="DE39" s="705"/>
      <c r="DF39" s="705"/>
      <c r="DG39" s="705"/>
      <c r="DH39" s="705"/>
      <c r="DI39" s="705"/>
      <c r="DJ39" s="705"/>
      <c r="DK39" s="706"/>
      <c r="DL39" s="674" t="s">
        <v>177</v>
      </c>
      <c r="DM39" s="705"/>
      <c r="DN39" s="705"/>
      <c r="DO39" s="705"/>
      <c r="DP39" s="705"/>
      <c r="DQ39" s="705"/>
      <c r="DR39" s="705"/>
      <c r="DS39" s="705"/>
      <c r="DT39" s="705"/>
      <c r="DU39" s="705"/>
      <c r="DV39" s="706"/>
      <c r="DW39" s="670" t="s">
        <v>133</v>
      </c>
      <c r="DX39" s="703"/>
      <c r="DY39" s="703"/>
      <c r="DZ39" s="703"/>
      <c r="EA39" s="703"/>
      <c r="EB39" s="703"/>
      <c r="EC39" s="704"/>
    </row>
    <row r="40" spans="2:133" ht="11.25" customHeight="1" x14ac:dyDescent="0.15">
      <c r="B40" s="662" t="s">
        <v>345</v>
      </c>
      <c r="C40" s="663"/>
      <c r="D40" s="663"/>
      <c r="E40" s="663"/>
      <c r="F40" s="663"/>
      <c r="G40" s="663"/>
      <c r="H40" s="663"/>
      <c r="I40" s="663"/>
      <c r="J40" s="663"/>
      <c r="K40" s="663"/>
      <c r="L40" s="663"/>
      <c r="M40" s="663"/>
      <c r="N40" s="663"/>
      <c r="O40" s="663"/>
      <c r="P40" s="663"/>
      <c r="Q40" s="664"/>
      <c r="R40" s="665">
        <v>3564618</v>
      </c>
      <c r="S40" s="666"/>
      <c r="T40" s="666"/>
      <c r="U40" s="666"/>
      <c r="V40" s="666"/>
      <c r="W40" s="666"/>
      <c r="X40" s="666"/>
      <c r="Y40" s="667"/>
      <c r="Z40" s="668">
        <v>6.8</v>
      </c>
      <c r="AA40" s="668"/>
      <c r="AB40" s="668"/>
      <c r="AC40" s="668"/>
      <c r="AD40" s="669" t="s">
        <v>133</v>
      </c>
      <c r="AE40" s="669"/>
      <c r="AF40" s="669"/>
      <c r="AG40" s="669"/>
      <c r="AH40" s="669"/>
      <c r="AI40" s="669"/>
      <c r="AJ40" s="669"/>
      <c r="AK40" s="669"/>
      <c r="AL40" s="670" t="s">
        <v>133</v>
      </c>
      <c r="AM40" s="671"/>
      <c r="AN40" s="671"/>
      <c r="AO40" s="672"/>
      <c r="AQ40" s="743" t="s">
        <v>346</v>
      </c>
      <c r="AR40" s="744"/>
      <c r="AS40" s="744"/>
      <c r="AT40" s="744"/>
      <c r="AU40" s="744"/>
      <c r="AV40" s="744"/>
      <c r="AW40" s="744"/>
      <c r="AX40" s="744"/>
      <c r="AY40" s="745"/>
      <c r="AZ40" s="665" t="s">
        <v>133</v>
      </c>
      <c r="BA40" s="666"/>
      <c r="BB40" s="666"/>
      <c r="BC40" s="666"/>
      <c r="BD40" s="705"/>
      <c r="BE40" s="705"/>
      <c r="BF40" s="732"/>
      <c r="BG40" s="746" t="s">
        <v>347</v>
      </c>
      <c r="BH40" s="747"/>
      <c r="BI40" s="747"/>
      <c r="BJ40" s="747"/>
      <c r="BK40" s="747"/>
      <c r="BL40" s="222"/>
      <c r="BM40" s="681" t="s">
        <v>348</v>
      </c>
      <c r="BN40" s="681"/>
      <c r="BO40" s="681"/>
      <c r="BP40" s="681"/>
      <c r="BQ40" s="681"/>
      <c r="BR40" s="681"/>
      <c r="BS40" s="681"/>
      <c r="BT40" s="681"/>
      <c r="BU40" s="682"/>
      <c r="BV40" s="665">
        <v>83</v>
      </c>
      <c r="BW40" s="666"/>
      <c r="BX40" s="666"/>
      <c r="BY40" s="666"/>
      <c r="BZ40" s="666"/>
      <c r="CA40" s="666"/>
      <c r="CB40" s="675"/>
      <c r="CD40" s="680" t="s">
        <v>349</v>
      </c>
      <c r="CE40" s="681"/>
      <c r="CF40" s="681"/>
      <c r="CG40" s="681"/>
      <c r="CH40" s="681"/>
      <c r="CI40" s="681"/>
      <c r="CJ40" s="681"/>
      <c r="CK40" s="681"/>
      <c r="CL40" s="681"/>
      <c r="CM40" s="681"/>
      <c r="CN40" s="681"/>
      <c r="CO40" s="681"/>
      <c r="CP40" s="681"/>
      <c r="CQ40" s="682"/>
      <c r="CR40" s="665">
        <v>515020</v>
      </c>
      <c r="CS40" s="666"/>
      <c r="CT40" s="666"/>
      <c r="CU40" s="666"/>
      <c r="CV40" s="666"/>
      <c r="CW40" s="666"/>
      <c r="CX40" s="666"/>
      <c r="CY40" s="667"/>
      <c r="CZ40" s="670">
        <v>1</v>
      </c>
      <c r="DA40" s="703"/>
      <c r="DB40" s="703"/>
      <c r="DC40" s="707"/>
      <c r="DD40" s="674">
        <v>48020</v>
      </c>
      <c r="DE40" s="666"/>
      <c r="DF40" s="666"/>
      <c r="DG40" s="666"/>
      <c r="DH40" s="666"/>
      <c r="DI40" s="666"/>
      <c r="DJ40" s="666"/>
      <c r="DK40" s="667"/>
      <c r="DL40" s="674" t="s">
        <v>133</v>
      </c>
      <c r="DM40" s="666"/>
      <c r="DN40" s="666"/>
      <c r="DO40" s="666"/>
      <c r="DP40" s="666"/>
      <c r="DQ40" s="666"/>
      <c r="DR40" s="666"/>
      <c r="DS40" s="666"/>
      <c r="DT40" s="666"/>
      <c r="DU40" s="666"/>
      <c r="DV40" s="667"/>
      <c r="DW40" s="670" t="s">
        <v>177</v>
      </c>
      <c r="DX40" s="703"/>
      <c r="DY40" s="703"/>
      <c r="DZ40" s="703"/>
      <c r="EA40" s="703"/>
      <c r="EB40" s="703"/>
      <c r="EC40" s="704"/>
    </row>
    <row r="41" spans="2:133" ht="11.25" customHeight="1" x14ac:dyDescent="0.15">
      <c r="B41" s="662" t="s">
        <v>350</v>
      </c>
      <c r="C41" s="663"/>
      <c r="D41" s="663"/>
      <c r="E41" s="663"/>
      <c r="F41" s="663"/>
      <c r="G41" s="663"/>
      <c r="H41" s="663"/>
      <c r="I41" s="663"/>
      <c r="J41" s="663"/>
      <c r="K41" s="663"/>
      <c r="L41" s="663"/>
      <c r="M41" s="663"/>
      <c r="N41" s="663"/>
      <c r="O41" s="663"/>
      <c r="P41" s="663"/>
      <c r="Q41" s="664"/>
      <c r="R41" s="665" t="s">
        <v>177</v>
      </c>
      <c r="S41" s="666"/>
      <c r="T41" s="666"/>
      <c r="U41" s="666"/>
      <c r="V41" s="666"/>
      <c r="W41" s="666"/>
      <c r="X41" s="666"/>
      <c r="Y41" s="667"/>
      <c r="Z41" s="668" t="s">
        <v>177</v>
      </c>
      <c r="AA41" s="668"/>
      <c r="AB41" s="668"/>
      <c r="AC41" s="668"/>
      <c r="AD41" s="669" t="s">
        <v>133</v>
      </c>
      <c r="AE41" s="669"/>
      <c r="AF41" s="669"/>
      <c r="AG41" s="669"/>
      <c r="AH41" s="669"/>
      <c r="AI41" s="669"/>
      <c r="AJ41" s="669"/>
      <c r="AK41" s="669"/>
      <c r="AL41" s="670" t="s">
        <v>133</v>
      </c>
      <c r="AM41" s="671"/>
      <c r="AN41" s="671"/>
      <c r="AO41" s="672"/>
      <c r="AQ41" s="743" t="s">
        <v>351</v>
      </c>
      <c r="AR41" s="744"/>
      <c r="AS41" s="744"/>
      <c r="AT41" s="744"/>
      <c r="AU41" s="744"/>
      <c r="AV41" s="744"/>
      <c r="AW41" s="744"/>
      <c r="AX41" s="744"/>
      <c r="AY41" s="745"/>
      <c r="AZ41" s="665">
        <v>689410</v>
      </c>
      <c r="BA41" s="666"/>
      <c r="BB41" s="666"/>
      <c r="BC41" s="666"/>
      <c r="BD41" s="705"/>
      <c r="BE41" s="705"/>
      <c r="BF41" s="732"/>
      <c r="BG41" s="746"/>
      <c r="BH41" s="747"/>
      <c r="BI41" s="747"/>
      <c r="BJ41" s="747"/>
      <c r="BK41" s="747"/>
      <c r="BL41" s="222"/>
      <c r="BM41" s="681" t="s">
        <v>352</v>
      </c>
      <c r="BN41" s="681"/>
      <c r="BO41" s="681"/>
      <c r="BP41" s="681"/>
      <c r="BQ41" s="681"/>
      <c r="BR41" s="681"/>
      <c r="BS41" s="681"/>
      <c r="BT41" s="681"/>
      <c r="BU41" s="682"/>
      <c r="BV41" s="665" t="s">
        <v>177</v>
      </c>
      <c r="BW41" s="666"/>
      <c r="BX41" s="666"/>
      <c r="BY41" s="666"/>
      <c r="BZ41" s="666"/>
      <c r="CA41" s="666"/>
      <c r="CB41" s="675"/>
      <c r="CD41" s="680" t="s">
        <v>353</v>
      </c>
      <c r="CE41" s="681"/>
      <c r="CF41" s="681"/>
      <c r="CG41" s="681"/>
      <c r="CH41" s="681"/>
      <c r="CI41" s="681"/>
      <c r="CJ41" s="681"/>
      <c r="CK41" s="681"/>
      <c r="CL41" s="681"/>
      <c r="CM41" s="681"/>
      <c r="CN41" s="681"/>
      <c r="CO41" s="681"/>
      <c r="CP41" s="681"/>
      <c r="CQ41" s="682"/>
      <c r="CR41" s="665" t="s">
        <v>133</v>
      </c>
      <c r="CS41" s="705"/>
      <c r="CT41" s="705"/>
      <c r="CU41" s="705"/>
      <c r="CV41" s="705"/>
      <c r="CW41" s="705"/>
      <c r="CX41" s="705"/>
      <c r="CY41" s="706"/>
      <c r="CZ41" s="670" t="s">
        <v>133</v>
      </c>
      <c r="DA41" s="703"/>
      <c r="DB41" s="703"/>
      <c r="DC41" s="707"/>
      <c r="DD41" s="674" t="s">
        <v>177</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354</v>
      </c>
      <c r="C42" s="663"/>
      <c r="D42" s="663"/>
      <c r="E42" s="663"/>
      <c r="F42" s="663"/>
      <c r="G42" s="663"/>
      <c r="H42" s="663"/>
      <c r="I42" s="663"/>
      <c r="J42" s="663"/>
      <c r="K42" s="663"/>
      <c r="L42" s="663"/>
      <c r="M42" s="663"/>
      <c r="N42" s="663"/>
      <c r="O42" s="663"/>
      <c r="P42" s="663"/>
      <c r="Q42" s="664"/>
      <c r="R42" s="665" t="s">
        <v>177</v>
      </c>
      <c r="S42" s="666"/>
      <c r="T42" s="666"/>
      <c r="U42" s="666"/>
      <c r="V42" s="666"/>
      <c r="W42" s="666"/>
      <c r="X42" s="666"/>
      <c r="Y42" s="667"/>
      <c r="Z42" s="668" t="s">
        <v>133</v>
      </c>
      <c r="AA42" s="668"/>
      <c r="AB42" s="668"/>
      <c r="AC42" s="668"/>
      <c r="AD42" s="669" t="s">
        <v>177</v>
      </c>
      <c r="AE42" s="669"/>
      <c r="AF42" s="669"/>
      <c r="AG42" s="669"/>
      <c r="AH42" s="669"/>
      <c r="AI42" s="669"/>
      <c r="AJ42" s="669"/>
      <c r="AK42" s="669"/>
      <c r="AL42" s="670" t="s">
        <v>133</v>
      </c>
      <c r="AM42" s="671"/>
      <c r="AN42" s="671"/>
      <c r="AO42" s="672"/>
      <c r="AQ42" s="750" t="s">
        <v>355</v>
      </c>
      <c r="AR42" s="751"/>
      <c r="AS42" s="751"/>
      <c r="AT42" s="751"/>
      <c r="AU42" s="751"/>
      <c r="AV42" s="751"/>
      <c r="AW42" s="751"/>
      <c r="AX42" s="751"/>
      <c r="AY42" s="752"/>
      <c r="AZ42" s="759">
        <v>2622092</v>
      </c>
      <c r="BA42" s="760"/>
      <c r="BB42" s="760"/>
      <c r="BC42" s="760"/>
      <c r="BD42" s="736"/>
      <c r="BE42" s="736"/>
      <c r="BF42" s="738"/>
      <c r="BG42" s="748"/>
      <c r="BH42" s="749"/>
      <c r="BI42" s="749"/>
      <c r="BJ42" s="749"/>
      <c r="BK42" s="749"/>
      <c r="BL42" s="223"/>
      <c r="BM42" s="691" t="s">
        <v>356</v>
      </c>
      <c r="BN42" s="691"/>
      <c r="BO42" s="691"/>
      <c r="BP42" s="691"/>
      <c r="BQ42" s="691"/>
      <c r="BR42" s="691"/>
      <c r="BS42" s="691"/>
      <c r="BT42" s="691"/>
      <c r="BU42" s="692"/>
      <c r="BV42" s="759">
        <v>339</v>
      </c>
      <c r="BW42" s="760"/>
      <c r="BX42" s="760"/>
      <c r="BY42" s="760"/>
      <c r="BZ42" s="760"/>
      <c r="CA42" s="760"/>
      <c r="CB42" s="772"/>
      <c r="CD42" s="662" t="s">
        <v>357</v>
      </c>
      <c r="CE42" s="663"/>
      <c r="CF42" s="663"/>
      <c r="CG42" s="663"/>
      <c r="CH42" s="663"/>
      <c r="CI42" s="663"/>
      <c r="CJ42" s="663"/>
      <c r="CK42" s="663"/>
      <c r="CL42" s="663"/>
      <c r="CM42" s="663"/>
      <c r="CN42" s="663"/>
      <c r="CO42" s="663"/>
      <c r="CP42" s="663"/>
      <c r="CQ42" s="664"/>
      <c r="CR42" s="665">
        <v>4527590</v>
      </c>
      <c r="CS42" s="705"/>
      <c r="CT42" s="705"/>
      <c r="CU42" s="705"/>
      <c r="CV42" s="705"/>
      <c r="CW42" s="705"/>
      <c r="CX42" s="705"/>
      <c r="CY42" s="706"/>
      <c r="CZ42" s="670">
        <v>9.1999999999999993</v>
      </c>
      <c r="DA42" s="703"/>
      <c r="DB42" s="703"/>
      <c r="DC42" s="707"/>
      <c r="DD42" s="674">
        <v>1047594</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358</v>
      </c>
      <c r="C43" s="663"/>
      <c r="D43" s="663"/>
      <c r="E43" s="663"/>
      <c r="F43" s="663"/>
      <c r="G43" s="663"/>
      <c r="H43" s="663"/>
      <c r="I43" s="663"/>
      <c r="J43" s="663"/>
      <c r="K43" s="663"/>
      <c r="L43" s="663"/>
      <c r="M43" s="663"/>
      <c r="N43" s="663"/>
      <c r="O43" s="663"/>
      <c r="P43" s="663"/>
      <c r="Q43" s="664"/>
      <c r="R43" s="665">
        <v>1423818</v>
      </c>
      <c r="S43" s="666"/>
      <c r="T43" s="666"/>
      <c r="U43" s="666"/>
      <c r="V43" s="666"/>
      <c r="W43" s="666"/>
      <c r="X43" s="666"/>
      <c r="Y43" s="667"/>
      <c r="Z43" s="668">
        <v>2.7</v>
      </c>
      <c r="AA43" s="668"/>
      <c r="AB43" s="668"/>
      <c r="AC43" s="668"/>
      <c r="AD43" s="669" t="s">
        <v>133</v>
      </c>
      <c r="AE43" s="669"/>
      <c r="AF43" s="669"/>
      <c r="AG43" s="669"/>
      <c r="AH43" s="669"/>
      <c r="AI43" s="669"/>
      <c r="AJ43" s="669"/>
      <c r="AK43" s="669"/>
      <c r="AL43" s="670" t="s">
        <v>133</v>
      </c>
      <c r="AM43" s="671"/>
      <c r="AN43" s="671"/>
      <c r="AO43" s="672"/>
      <c r="BV43" s="224"/>
      <c r="BW43" s="224"/>
      <c r="BX43" s="224"/>
      <c r="BY43" s="224"/>
      <c r="BZ43" s="224"/>
      <c r="CA43" s="224"/>
      <c r="CB43" s="224"/>
      <c r="CD43" s="662" t="s">
        <v>359</v>
      </c>
      <c r="CE43" s="663"/>
      <c r="CF43" s="663"/>
      <c r="CG43" s="663"/>
      <c r="CH43" s="663"/>
      <c r="CI43" s="663"/>
      <c r="CJ43" s="663"/>
      <c r="CK43" s="663"/>
      <c r="CL43" s="663"/>
      <c r="CM43" s="663"/>
      <c r="CN43" s="663"/>
      <c r="CO43" s="663"/>
      <c r="CP43" s="663"/>
      <c r="CQ43" s="664"/>
      <c r="CR43" s="665">
        <v>85167</v>
      </c>
      <c r="CS43" s="705"/>
      <c r="CT43" s="705"/>
      <c r="CU43" s="705"/>
      <c r="CV43" s="705"/>
      <c r="CW43" s="705"/>
      <c r="CX43" s="705"/>
      <c r="CY43" s="706"/>
      <c r="CZ43" s="670">
        <v>0.2</v>
      </c>
      <c r="DA43" s="703"/>
      <c r="DB43" s="703"/>
      <c r="DC43" s="707"/>
      <c r="DD43" s="674">
        <v>85167</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7" t="s">
        <v>360</v>
      </c>
      <c r="C44" s="718"/>
      <c r="D44" s="718"/>
      <c r="E44" s="718"/>
      <c r="F44" s="718"/>
      <c r="G44" s="718"/>
      <c r="H44" s="718"/>
      <c r="I44" s="718"/>
      <c r="J44" s="718"/>
      <c r="K44" s="718"/>
      <c r="L44" s="718"/>
      <c r="M44" s="718"/>
      <c r="N44" s="718"/>
      <c r="O44" s="718"/>
      <c r="P44" s="718"/>
      <c r="Q44" s="719"/>
      <c r="R44" s="759">
        <v>52409603</v>
      </c>
      <c r="S44" s="760"/>
      <c r="T44" s="760"/>
      <c r="U44" s="760"/>
      <c r="V44" s="760"/>
      <c r="W44" s="760"/>
      <c r="X44" s="760"/>
      <c r="Y44" s="761"/>
      <c r="Z44" s="762">
        <v>100</v>
      </c>
      <c r="AA44" s="762"/>
      <c r="AB44" s="762"/>
      <c r="AC44" s="762"/>
      <c r="AD44" s="763">
        <v>26858620</v>
      </c>
      <c r="AE44" s="763"/>
      <c r="AF44" s="763"/>
      <c r="AG44" s="763"/>
      <c r="AH44" s="763"/>
      <c r="AI44" s="763"/>
      <c r="AJ44" s="763"/>
      <c r="AK44" s="763"/>
      <c r="AL44" s="764">
        <v>100</v>
      </c>
      <c r="AM44" s="737"/>
      <c r="AN44" s="737"/>
      <c r="AO44" s="765"/>
      <c r="CD44" s="766" t="s">
        <v>306</v>
      </c>
      <c r="CE44" s="767"/>
      <c r="CF44" s="662" t="s">
        <v>361</v>
      </c>
      <c r="CG44" s="663"/>
      <c r="CH44" s="663"/>
      <c r="CI44" s="663"/>
      <c r="CJ44" s="663"/>
      <c r="CK44" s="663"/>
      <c r="CL44" s="663"/>
      <c r="CM44" s="663"/>
      <c r="CN44" s="663"/>
      <c r="CO44" s="663"/>
      <c r="CP44" s="663"/>
      <c r="CQ44" s="664"/>
      <c r="CR44" s="665">
        <v>4499070</v>
      </c>
      <c r="CS44" s="666"/>
      <c r="CT44" s="666"/>
      <c r="CU44" s="666"/>
      <c r="CV44" s="666"/>
      <c r="CW44" s="666"/>
      <c r="CX44" s="666"/>
      <c r="CY44" s="667"/>
      <c r="CZ44" s="670">
        <v>9.1</v>
      </c>
      <c r="DA44" s="671"/>
      <c r="DB44" s="671"/>
      <c r="DC44" s="683"/>
      <c r="DD44" s="674">
        <v>1042654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362</v>
      </c>
      <c r="CG45" s="663"/>
      <c r="CH45" s="663"/>
      <c r="CI45" s="663"/>
      <c r="CJ45" s="663"/>
      <c r="CK45" s="663"/>
      <c r="CL45" s="663"/>
      <c r="CM45" s="663"/>
      <c r="CN45" s="663"/>
      <c r="CO45" s="663"/>
      <c r="CP45" s="663"/>
      <c r="CQ45" s="664"/>
      <c r="CR45" s="665">
        <v>2180245</v>
      </c>
      <c r="CS45" s="705"/>
      <c r="CT45" s="705"/>
      <c r="CU45" s="705"/>
      <c r="CV45" s="705"/>
      <c r="CW45" s="705"/>
      <c r="CX45" s="705"/>
      <c r="CY45" s="706"/>
      <c r="CZ45" s="670">
        <v>4.4000000000000004</v>
      </c>
      <c r="DA45" s="703"/>
      <c r="DB45" s="703"/>
      <c r="DC45" s="707"/>
      <c r="DD45" s="674">
        <v>81880</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364</v>
      </c>
      <c r="CG46" s="663"/>
      <c r="CH46" s="663"/>
      <c r="CI46" s="663"/>
      <c r="CJ46" s="663"/>
      <c r="CK46" s="663"/>
      <c r="CL46" s="663"/>
      <c r="CM46" s="663"/>
      <c r="CN46" s="663"/>
      <c r="CO46" s="663"/>
      <c r="CP46" s="663"/>
      <c r="CQ46" s="664"/>
      <c r="CR46" s="665">
        <v>1984833</v>
      </c>
      <c r="CS46" s="666"/>
      <c r="CT46" s="666"/>
      <c r="CU46" s="666"/>
      <c r="CV46" s="666"/>
      <c r="CW46" s="666"/>
      <c r="CX46" s="666"/>
      <c r="CY46" s="667"/>
      <c r="CZ46" s="670">
        <v>4</v>
      </c>
      <c r="DA46" s="671"/>
      <c r="DB46" s="671"/>
      <c r="DC46" s="683"/>
      <c r="DD46" s="674">
        <v>947249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366</v>
      </c>
      <c r="CG47" s="663"/>
      <c r="CH47" s="663"/>
      <c r="CI47" s="663"/>
      <c r="CJ47" s="663"/>
      <c r="CK47" s="663"/>
      <c r="CL47" s="663"/>
      <c r="CM47" s="663"/>
      <c r="CN47" s="663"/>
      <c r="CO47" s="663"/>
      <c r="CP47" s="663"/>
      <c r="CQ47" s="664"/>
      <c r="CR47" s="665">
        <v>28520</v>
      </c>
      <c r="CS47" s="705"/>
      <c r="CT47" s="705"/>
      <c r="CU47" s="705"/>
      <c r="CV47" s="705"/>
      <c r="CW47" s="705"/>
      <c r="CX47" s="705"/>
      <c r="CY47" s="706"/>
      <c r="CZ47" s="670">
        <v>0.1</v>
      </c>
      <c r="DA47" s="703"/>
      <c r="DB47" s="703"/>
      <c r="DC47" s="707"/>
      <c r="DD47" s="674">
        <v>4940</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367</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368</v>
      </c>
      <c r="CG48" s="663"/>
      <c r="CH48" s="663"/>
      <c r="CI48" s="663"/>
      <c r="CJ48" s="663"/>
      <c r="CK48" s="663"/>
      <c r="CL48" s="663"/>
      <c r="CM48" s="663"/>
      <c r="CN48" s="663"/>
      <c r="CO48" s="663"/>
      <c r="CP48" s="663"/>
      <c r="CQ48" s="664"/>
      <c r="CR48" s="665" t="s">
        <v>133</v>
      </c>
      <c r="CS48" s="666"/>
      <c r="CT48" s="666"/>
      <c r="CU48" s="666"/>
      <c r="CV48" s="666"/>
      <c r="CW48" s="666"/>
      <c r="CX48" s="666"/>
      <c r="CY48" s="667"/>
      <c r="CZ48" s="670" t="s">
        <v>133</v>
      </c>
      <c r="DA48" s="671"/>
      <c r="DB48" s="671"/>
      <c r="DC48" s="683"/>
      <c r="DD48" s="674" t="s">
        <v>133</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369</v>
      </c>
      <c r="CE49" s="718"/>
      <c r="CF49" s="718"/>
      <c r="CG49" s="718"/>
      <c r="CH49" s="718"/>
      <c r="CI49" s="718"/>
      <c r="CJ49" s="718"/>
      <c r="CK49" s="718"/>
      <c r="CL49" s="718"/>
      <c r="CM49" s="718"/>
      <c r="CN49" s="718"/>
      <c r="CO49" s="718"/>
      <c r="CP49" s="718"/>
      <c r="CQ49" s="719"/>
      <c r="CR49" s="759">
        <v>49274238</v>
      </c>
      <c r="CS49" s="736"/>
      <c r="CT49" s="736"/>
      <c r="CU49" s="736"/>
      <c r="CV49" s="736"/>
      <c r="CW49" s="736"/>
      <c r="CX49" s="736"/>
      <c r="CY49" s="773"/>
      <c r="CZ49" s="764">
        <v>100</v>
      </c>
      <c r="DA49" s="774"/>
      <c r="DB49" s="774"/>
      <c r="DC49" s="775"/>
      <c r="DD49" s="776">
        <v>31643476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dgcOFvDLJVIaIQINFKlwHOo3Zr1uiLo19hgO6iLI9wK9dEiYDoUofSeEXR2HgOrdKaQw86bmu1I1pOYfjj8dUQ==" saltValue="EQkIoZHADT7ycx0kgFGFy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3"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370</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371</v>
      </c>
      <c r="DK2" s="787"/>
      <c r="DL2" s="787"/>
      <c r="DM2" s="787"/>
      <c r="DN2" s="787"/>
      <c r="DO2" s="788"/>
      <c r="DP2" s="231"/>
      <c r="DQ2" s="786" t="s">
        <v>372</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373</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374</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375</v>
      </c>
      <c r="B5" s="792"/>
      <c r="C5" s="792"/>
      <c r="D5" s="792"/>
      <c r="E5" s="792"/>
      <c r="F5" s="792"/>
      <c r="G5" s="792"/>
      <c r="H5" s="792"/>
      <c r="I5" s="792"/>
      <c r="J5" s="792"/>
      <c r="K5" s="792"/>
      <c r="L5" s="792"/>
      <c r="M5" s="792"/>
      <c r="N5" s="792"/>
      <c r="O5" s="792"/>
      <c r="P5" s="793"/>
      <c r="Q5" s="797" t="s">
        <v>376</v>
      </c>
      <c r="R5" s="798"/>
      <c r="S5" s="798"/>
      <c r="T5" s="798"/>
      <c r="U5" s="799"/>
      <c r="V5" s="797" t="s">
        <v>377</v>
      </c>
      <c r="W5" s="798"/>
      <c r="X5" s="798"/>
      <c r="Y5" s="798"/>
      <c r="Z5" s="799"/>
      <c r="AA5" s="797" t="s">
        <v>378</v>
      </c>
      <c r="AB5" s="798"/>
      <c r="AC5" s="798"/>
      <c r="AD5" s="798"/>
      <c r="AE5" s="798"/>
      <c r="AF5" s="803" t="s">
        <v>379</v>
      </c>
      <c r="AG5" s="798"/>
      <c r="AH5" s="798"/>
      <c r="AI5" s="798"/>
      <c r="AJ5" s="804"/>
      <c r="AK5" s="798" t="s">
        <v>380</v>
      </c>
      <c r="AL5" s="798"/>
      <c r="AM5" s="798"/>
      <c r="AN5" s="798"/>
      <c r="AO5" s="799"/>
      <c r="AP5" s="797" t="s">
        <v>381</v>
      </c>
      <c r="AQ5" s="798"/>
      <c r="AR5" s="798"/>
      <c r="AS5" s="798"/>
      <c r="AT5" s="799"/>
      <c r="AU5" s="797" t="s">
        <v>382</v>
      </c>
      <c r="AV5" s="798"/>
      <c r="AW5" s="798"/>
      <c r="AX5" s="798"/>
      <c r="AY5" s="804"/>
      <c r="AZ5" s="235"/>
      <c r="BA5" s="235"/>
      <c r="BB5" s="235"/>
      <c r="BC5" s="235"/>
      <c r="BD5" s="235"/>
      <c r="BE5" s="236"/>
      <c r="BF5" s="236"/>
      <c r="BG5" s="236"/>
      <c r="BH5" s="236"/>
      <c r="BI5" s="236"/>
      <c r="BJ5" s="236"/>
      <c r="BK5" s="236"/>
      <c r="BL5" s="236"/>
      <c r="BM5" s="236"/>
      <c r="BN5" s="236"/>
      <c r="BO5" s="236"/>
      <c r="BP5" s="236"/>
      <c r="BQ5" s="791" t="s">
        <v>383</v>
      </c>
      <c r="BR5" s="792"/>
      <c r="BS5" s="792"/>
      <c r="BT5" s="792"/>
      <c r="BU5" s="792"/>
      <c r="BV5" s="792"/>
      <c r="BW5" s="792"/>
      <c r="BX5" s="792"/>
      <c r="BY5" s="792"/>
      <c r="BZ5" s="792"/>
      <c r="CA5" s="792"/>
      <c r="CB5" s="792"/>
      <c r="CC5" s="792"/>
      <c r="CD5" s="792"/>
      <c r="CE5" s="792"/>
      <c r="CF5" s="792"/>
      <c r="CG5" s="793"/>
      <c r="CH5" s="797" t="s">
        <v>384</v>
      </c>
      <c r="CI5" s="798"/>
      <c r="CJ5" s="798"/>
      <c r="CK5" s="798"/>
      <c r="CL5" s="799"/>
      <c r="CM5" s="797" t="s">
        <v>385</v>
      </c>
      <c r="CN5" s="798"/>
      <c r="CO5" s="798"/>
      <c r="CP5" s="798"/>
      <c r="CQ5" s="799"/>
      <c r="CR5" s="797" t="s">
        <v>386</v>
      </c>
      <c r="CS5" s="798"/>
      <c r="CT5" s="798"/>
      <c r="CU5" s="798"/>
      <c r="CV5" s="799"/>
      <c r="CW5" s="797" t="s">
        <v>387</v>
      </c>
      <c r="CX5" s="798"/>
      <c r="CY5" s="798"/>
      <c r="CZ5" s="798"/>
      <c r="DA5" s="799"/>
      <c r="DB5" s="797" t="s">
        <v>388</v>
      </c>
      <c r="DC5" s="798"/>
      <c r="DD5" s="798"/>
      <c r="DE5" s="798"/>
      <c r="DF5" s="799"/>
      <c r="DG5" s="827" t="s">
        <v>389</v>
      </c>
      <c r="DH5" s="828"/>
      <c r="DI5" s="828"/>
      <c r="DJ5" s="828"/>
      <c r="DK5" s="829"/>
      <c r="DL5" s="827" t="s">
        <v>390</v>
      </c>
      <c r="DM5" s="828"/>
      <c r="DN5" s="828"/>
      <c r="DO5" s="828"/>
      <c r="DP5" s="829"/>
      <c r="DQ5" s="797" t="s">
        <v>391</v>
      </c>
      <c r="DR5" s="798"/>
      <c r="DS5" s="798"/>
      <c r="DT5" s="798"/>
      <c r="DU5" s="799"/>
      <c r="DV5" s="797" t="s">
        <v>382</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392</v>
      </c>
      <c r="C7" s="814"/>
      <c r="D7" s="814"/>
      <c r="E7" s="814"/>
      <c r="F7" s="814"/>
      <c r="G7" s="814"/>
      <c r="H7" s="814"/>
      <c r="I7" s="814"/>
      <c r="J7" s="814"/>
      <c r="K7" s="814"/>
      <c r="L7" s="814"/>
      <c r="M7" s="814"/>
      <c r="N7" s="814"/>
      <c r="O7" s="814"/>
      <c r="P7" s="815"/>
      <c r="Q7" s="816">
        <v>52390</v>
      </c>
      <c r="R7" s="817"/>
      <c r="S7" s="817"/>
      <c r="T7" s="817"/>
      <c r="U7" s="817"/>
      <c r="V7" s="817">
        <v>49255</v>
      </c>
      <c r="W7" s="817"/>
      <c r="X7" s="817"/>
      <c r="Y7" s="817"/>
      <c r="Z7" s="817"/>
      <c r="AA7" s="817">
        <f>Q7-V7</f>
        <v>3135</v>
      </c>
      <c r="AB7" s="817"/>
      <c r="AC7" s="817"/>
      <c r="AD7" s="817"/>
      <c r="AE7" s="818"/>
      <c r="AF7" s="819">
        <v>2559</v>
      </c>
      <c r="AG7" s="820"/>
      <c r="AH7" s="820"/>
      <c r="AI7" s="820"/>
      <c r="AJ7" s="821"/>
      <c r="AK7" s="822">
        <v>2001</v>
      </c>
      <c r="AL7" s="823"/>
      <c r="AM7" s="823"/>
      <c r="AN7" s="823"/>
      <c r="AO7" s="823"/>
      <c r="AP7" s="823">
        <v>48619</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605</v>
      </c>
      <c r="BT7" s="811"/>
      <c r="BU7" s="811"/>
      <c r="BV7" s="811"/>
      <c r="BW7" s="811"/>
      <c r="BX7" s="811"/>
      <c r="BY7" s="811"/>
      <c r="BZ7" s="811"/>
      <c r="CA7" s="811"/>
      <c r="CB7" s="811"/>
      <c r="CC7" s="811"/>
      <c r="CD7" s="811"/>
      <c r="CE7" s="811"/>
      <c r="CF7" s="811"/>
      <c r="CG7" s="826"/>
      <c r="CH7" s="807">
        <v>0</v>
      </c>
      <c r="CI7" s="808"/>
      <c r="CJ7" s="808"/>
      <c r="CK7" s="808"/>
      <c r="CL7" s="809"/>
      <c r="CM7" s="807">
        <v>113</v>
      </c>
      <c r="CN7" s="808"/>
      <c r="CO7" s="808"/>
      <c r="CP7" s="808"/>
      <c r="CQ7" s="809"/>
      <c r="CR7" s="807">
        <v>30</v>
      </c>
      <c r="CS7" s="808"/>
      <c r="CT7" s="808"/>
      <c r="CU7" s="808"/>
      <c r="CV7" s="809"/>
      <c r="CW7" s="807">
        <v>8</v>
      </c>
      <c r="CX7" s="808"/>
      <c r="CY7" s="808"/>
      <c r="CZ7" s="808"/>
      <c r="DA7" s="809"/>
      <c r="DB7" s="807" t="s">
        <v>133</v>
      </c>
      <c r="DC7" s="808"/>
      <c r="DD7" s="808"/>
      <c r="DE7" s="808"/>
      <c r="DF7" s="809"/>
      <c r="DG7" s="807" t="s">
        <v>133</v>
      </c>
      <c r="DH7" s="808"/>
      <c r="DI7" s="808"/>
      <c r="DJ7" s="808"/>
      <c r="DK7" s="809"/>
      <c r="DL7" s="807" t="s">
        <v>133</v>
      </c>
      <c r="DM7" s="808"/>
      <c r="DN7" s="808"/>
      <c r="DO7" s="808"/>
      <c r="DP7" s="809"/>
      <c r="DQ7" s="807" t="s">
        <v>133</v>
      </c>
      <c r="DR7" s="808"/>
      <c r="DS7" s="808"/>
      <c r="DT7" s="808"/>
      <c r="DU7" s="809"/>
      <c r="DV7" s="810"/>
      <c r="DW7" s="811"/>
      <c r="DX7" s="811"/>
      <c r="DY7" s="811"/>
      <c r="DZ7" s="812"/>
      <c r="EA7" s="237"/>
    </row>
    <row r="8" spans="1:131" s="238" customFormat="1" ht="26.25" customHeight="1" x14ac:dyDescent="0.15">
      <c r="A8" s="241">
        <v>2</v>
      </c>
      <c r="B8" s="844" t="s">
        <v>393</v>
      </c>
      <c r="C8" s="845"/>
      <c r="D8" s="845"/>
      <c r="E8" s="845"/>
      <c r="F8" s="845"/>
      <c r="G8" s="845"/>
      <c r="H8" s="845"/>
      <c r="I8" s="845"/>
      <c r="J8" s="845"/>
      <c r="K8" s="845"/>
      <c r="L8" s="845"/>
      <c r="M8" s="845"/>
      <c r="N8" s="845"/>
      <c r="O8" s="845"/>
      <c r="P8" s="846"/>
      <c r="Q8" s="847">
        <v>10</v>
      </c>
      <c r="R8" s="848"/>
      <c r="S8" s="848"/>
      <c r="T8" s="848"/>
      <c r="U8" s="848"/>
      <c r="V8" s="848">
        <v>10</v>
      </c>
      <c r="W8" s="848"/>
      <c r="X8" s="848"/>
      <c r="Y8" s="848"/>
      <c r="Z8" s="848"/>
      <c r="AA8" s="848">
        <f>V8-Q8</f>
        <v>0</v>
      </c>
      <c r="AB8" s="848"/>
      <c r="AC8" s="848"/>
      <c r="AD8" s="848"/>
      <c r="AE8" s="849"/>
      <c r="AF8" s="850">
        <v>0</v>
      </c>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606</v>
      </c>
      <c r="BT8" s="838"/>
      <c r="BU8" s="838"/>
      <c r="BV8" s="838"/>
      <c r="BW8" s="838"/>
      <c r="BX8" s="838"/>
      <c r="BY8" s="838"/>
      <c r="BZ8" s="838"/>
      <c r="CA8" s="838"/>
      <c r="CB8" s="838"/>
      <c r="CC8" s="838"/>
      <c r="CD8" s="838"/>
      <c r="CE8" s="838"/>
      <c r="CF8" s="838"/>
      <c r="CG8" s="839"/>
      <c r="CH8" s="840">
        <v>1</v>
      </c>
      <c r="CI8" s="841"/>
      <c r="CJ8" s="841"/>
      <c r="CK8" s="841"/>
      <c r="CL8" s="842"/>
      <c r="CM8" s="840">
        <v>84</v>
      </c>
      <c r="CN8" s="841"/>
      <c r="CO8" s="841"/>
      <c r="CP8" s="841"/>
      <c r="CQ8" s="842"/>
      <c r="CR8" s="840">
        <v>50</v>
      </c>
      <c r="CS8" s="841"/>
      <c r="CT8" s="841"/>
      <c r="CU8" s="841"/>
      <c r="CV8" s="842"/>
      <c r="CW8" s="840">
        <v>7</v>
      </c>
      <c r="CX8" s="841"/>
      <c r="CY8" s="841"/>
      <c r="CZ8" s="841"/>
      <c r="DA8" s="842"/>
      <c r="DB8" s="840" t="s">
        <v>133</v>
      </c>
      <c r="DC8" s="841"/>
      <c r="DD8" s="841"/>
      <c r="DE8" s="841"/>
      <c r="DF8" s="842"/>
      <c r="DG8" s="840" t="s">
        <v>133</v>
      </c>
      <c r="DH8" s="841"/>
      <c r="DI8" s="841"/>
      <c r="DJ8" s="841"/>
      <c r="DK8" s="842"/>
      <c r="DL8" s="840" t="s">
        <v>133</v>
      </c>
      <c r="DM8" s="841"/>
      <c r="DN8" s="841"/>
      <c r="DO8" s="841"/>
      <c r="DP8" s="842"/>
      <c r="DQ8" s="840" t="s">
        <v>133</v>
      </c>
      <c r="DR8" s="841"/>
      <c r="DS8" s="841"/>
      <c r="DT8" s="841"/>
      <c r="DU8" s="842"/>
      <c r="DV8" s="837"/>
      <c r="DW8" s="838"/>
      <c r="DX8" s="838"/>
      <c r="DY8" s="838"/>
      <c r="DZ8" s="843"/>
      <c r="EA8" s="237"/>
    </row>
    <row r="9" spans="1:131" s="238" customFormat="1" ht="26.25" customHeight="1" x14ac:dyDescent="0.15">
      <c r="A9" s="241">
        <v>3</v>
      </c>
      <c r="B9" s="844" t="s">
        <v>394</v>
      </c>
      <c r="C9" s="845"/>
      <c r="D9" s="845"/>
      <c r="E9" s="845"/>
      <c r="F9" s="845"/>
      <c r="G9" s="845"/>
      <c r="H9" s="845"/>
      <c r="I9" s="845"/>
      <c r="J9" s="845"/>
      <c r="K9" s="845"/>
      <c r="L9" s="845"/>
      <c r="M9" s="845"/>
      <c r="N9" s="845"/>
      <c r="O9" s="845"/>
      <c r="P9" s="846"/>
      <c r="Q9" s="847">
        <v>147</v>
      </c>
      <c r="R9" s="848"/>
      <c r="S9" s="848"/>
      <c r="T9" s="848"/>
      <c r="U9" s="848"/>
      <c r="V9" s="848">
        <v>147</v>
      </c>
      <c r="W9" s="848"/>
      <c r="X9" s="848"/>
      <c r="Y9" s="848"/>
      <c r="Z9" s="848"/>
      <c r="AA9" s="848">
        <f>V9-Q9</f>
        <v>0</v>
      </c>
      <c r="AB9" s="848"/>
      <c r="AC9" s="848"/>
      <c r="AD9" s="848"/>
      <c r="AE9" s="849"/>
      <c r="AF9" s="850" t="s">
        <v>395</v>
      </c>
      <c r="AG9" s="851"/>
      <c r="AH9" s="851"/>
      <c r="AI9" s="851"/>
      <c r="AJ9" s="852"/>
      <c r="AK9" s="833">
        <v>133</v>
      </c>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607</v>
      </c>
      <c r="BT9" s="838"/>
      <c r="BU9" s="838"/>
      <c r="BV9" s="838"/>
      <c r="BW9" s="838"/>
      <c r="BX9" s="838"/>
      <c r="BY9" s="838"/>
      <c r="BZ9" s="838"/>
      <c r="CA9" s="838"/>
      <c r="CB9" s="838"/>
      <c r="CC9" s="838"/>
      <c r="CD9" s="838"/>
      <c r="CE9" s="838"/>
      <c r="CF9" s="838"/>
      <c r="CG9" s="839"/>
      <c r="CH9" s="840">
        <v>6</v>
      </c>
      <c r="CI9" s="841"/>
      <c r="CJ9" s="841"/>
      <c r="CK9" s="841"/>
      <c r="CL9" s="842"/>
      <c r="CM9" s="840">
        <v>17</v>
      </c>
      <c r="CN9" s="841"/>
      <c r="CO9" s="841"/>
      <c r="CP9" s="841"/>
      <c r="CQ9" s="842"/>
      <c r="CR9" s="840">
        <v>6</v>
      </c>
      <c r="CS9" s="841"/>
      <c r="CT9" s="841"/>
      <c r="CU9" s="841"/>
      <c r="CV9" s="842"/>
      <c r="CW9" s="840" t="s">
        <v>133</v>
      </c>
      <c r="CX9" s="841"/>
      <c r="CY9" s="841"/>
      <c r="CZ9" s="841"/>
      <c r="DA9" s="842"/>
      <c r="DB9" s="840" t="s">
        <v>133</v>
      </c>
      <c r="DC9" s="841"/>
      <c r="DD9" s="841"/>
      <c r="DE9" s="841"/>
      <c r="DF9" s="842"/>
      <c r="DG9" s="840" t="s">
        <v>133</v>
      </c>
      <c r="DH9" s="841"/>
      <c r="DI9" s="841"/>
      <c r="DJ9" s="841"/>
      <c r="DK9" s="842"/>
      <c r="DL9" s="840" t="s">
        <v>133</v>
      </c>
      <c r="DM9" s="841"/>
      <c r="DN9" s="841"/>
      <c r="DO9" s="841"/>
      <c r="DP9" s="842"/>
      <c r="DQ9" s="840" t="s">
        <v>133</v>
      </c>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t="s">
        <v>608</v>
      </c>
      <c r="BT10" s="838"/>
      <c r="BU10" s="838"/>
      <c r="BV10" s="838"/>
      <c r="BW10" s="838"/>
      <c r="BX10" s="838"/>
      <c r="BY10" s="838"/>
      <c r="BZ10" s="838"/>
      <c r="CA10" s="838"/>
      <c r="CB10" s="838"/>
      <c r="CC10" s="838"/>
      <c r="CD10" s="838"/>
      <c r="CE10" s="838"/>
      <c r="CF10" s="838"/>
      <c r="CG10" s="839"/>
      <c r="CH10" s="840">
        <v>-8</v>
      </c>
      <c r="CI10" s="841"/>
      <c r="CJ10" s="841"/>
      <c r="CK10" s="841"/>
      <c r="CL10" s="842"/>
      <c r="CM10" s="840">
        <v>-24</v>
      </c>
      <c r="CN10" s="841"/>
      <c r="CO10" s="841"/>
      <c r="CP10" s="841"/>
      <c r="CQ10" s="842"/>
      <c r="CR10" s="840">
        <v>8</v>
      </c>
      <c r="CS10" s="841"/>
      <c r="CT10" s="841"/>
      <c r="CU10" s="841"/>
      <c r="CV10" s="842"/>
      <c r="CW10" s="840" t="s">
        <v>133</v>
      </c>
      <c r="CX10" s="841"/>
      <c r="CY10" s="841"/>
      <c r="CZ10" s="841"/>
      <c r="DA10" s="842"/>
      <c r="DB10" s="840" t="s">
        <v>133</v>
      </c>
      <c r="DC10" s="841"/>
      <c r="DD10" s="841"/>
      <c r="DE10" s="841"/>
      <c r="DF10" s="842"/>
      <c r="DG10" s="840" t="s">
        <v>133</v>
      </c>
      <c r="DH10" s="841"/>
      <c r="DI10" s="841"/>
      <c r="DJ10" s="841"/>
      <c r="DK10" s="842"/>
      <c r="DL10" s="840" t="s">
        <v>133</v>
      </c>
      <c r="DM10" s="841"/>
      <c r="DN10" s="841"/>
      <c r="DO10" s="841"/>
      <c r="DP10" s="842"/>
      <c r="DQ10" s="840" t="s">
        <v>133</v>
      </c>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t="s">
        <v>609</v>
      </c>
      <c r="BT11" s="838"/>
      <c r="BU11" s="838"/>
      <c r="BV11" s="838"/>
      <c r="BW11" s="838"/>
      <c r="BX11" s="838"/>
      <c r="BY11" s="838"/>
      <c r="BZ11" s="838"/>
      <c r="CA11" s="838"/>
      <c r="CB11" s="838"/>
      <c r="CC11" s="838"/>
      <c r="CD11" s="838"/>
      <c r="CE11" s="838"/>
      <c r="CF11" s="838"/>
      <c r="CG11" s="839"/>
      <c r="CH11" s="840">
        <v>4</v>
      </c>
      <c r="CI11" s="841"/>
      <c r="CJ11" s="841"/>
      <c r="CK11" s="841"/>
      <c r="CL11" s="842"/>
      <c r="CM11" s="840">
        <v>72</v>
      </c>
      <c r="CN11" s="841"/>
      <c r="CO11" s="841"/>
      <c r="CP11" s="841"/>
      <c r="CQ11" s="842"/>
      <c r="CR11" s="840">
        <v>20</v>
      </c>
      <c r="CS11" s="841"/>
      <c r="CT11" s="841"/>
      <c r="CU11" s="841"/>
      <c r="CV11" s="842"/>
      <c r="CW11" s="840">
        <v>48</v>
      </c>
      <c r="CX11" s="841"/>
      <c r="CY11" s="841"/>
      <c r="CZ11" s="841"/>
      <c r="DA11" s="842"/>
      <c r="DB11" s="840" t="s">
        <v>133</v>
      </c>
      <c r="DC11" s="841"/>
      <c r="DD11" s="841"/>
      <c r="DE11" s="841"/>
      <c r="DF11" s="842"/>
      <c r="DG11" s="840" t="s">
        <v>133</v>
      </c>
      <c r="DH11" s="841"/>
      <c r="DI11" s="841"/>
      <c r="DJ11" s="841"/>
      <c r="DK11" s="842"/>
      <c r="DL11" s="840" t="s">
        <v>133</v>
      </c>
      <c r="DM11" s="841"/>
      <c r="DN11" s="841"/>
      <c r="DO11" s="841"/>
      <c r="DP11" s="842"/>
      <c r="DQ11" s="840" t="s">
        <v>133</v>
      </c>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396</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397</v>
      </c>
      <c r="B23" s="853" t="s">
        <v>398</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2559</v>
      </c>
      <c r="AG23" s="857"/>
      <c r="AH23" s="857"/>
      <c r="AI23" s="857"/>
      <c r="AJ23" s="860"/>
      <c r="AK23" s="861"/>
      <c r="AL23" s="862"/>
      <c r="AM23" s="862"/>
      <c r="AN23" s="862"/>
      <c r="AO23" s="862"/>
      <c r="AP23" s="857"/>
      <c r="AQ23" s="857"/>
      <c r="AR23" s="857"/>
      <c r="AS23" s="857"/>
      <c r="AT23" s="857"/>
      <c r="AU23" s="873"/>
      <c r="AV23" s="873"/>
      <c r="AW23" s="873"/>
      <c r="AX23" s="873"/>
      <c r="AY23" s="874"/>
      <c r="AZ23" s="875" t="s">
        <v>395</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375</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382</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409</v>
      </c>
      <c r="C28" s="814"/>
      <c r="D28" s="814"/>
      <c r="E28" s="814"/>
      <c r="F28" s="814"/>
      <c r="G28" s="814"/>
      <c r="H28" s="814"/>
      <c r="I28" s="814"/>
      <c r="J28" s="814"/>
      <c r="K28" s="814"/>
      <c r="L28" s="814"/>
      <c r="M28" s="814"/>
      <c r="N28" s="814"/>
      <c r="O28" s="814"/>
      <c r="P28" s="815"/>
      <c r="Q28" s="888">
        <v>9358</v>
      </c>
      <c r="R28" s="889"/>
      <c r="S28" s="889"/>
      <c r="T28" s="889"/>
      <c r="U28" s="890"/>
      <c r="V28" s="818">
        <v>9244</v>
      </c>
      <c r="W28" s="889"/>
      <c r="X28" s="889"/>
      <c r="Y28" s="889"/>
      <c r="Z28" s="890"/>
      <c r="AA28" s="818">
        <v>114</v>
      </c>
      <c r="AB28" s="889"/>
      <c r="AC28" s="889"/>
      <c r="AD28" s="889"/>
      <c r="AE28" s="891"/>
      <c r="AF28" s="892">
        <v>114</v>
      </c>
      <c r="AG28" s="893"/>
      <c r="AH28" s="893"/>
      <c r="AI28" s="893"/>
      <c r="AJ28" s="894"/>
      <c r="AK28" s="895">
        <v>918</v>
      </c>
      <c r="AL28" s="896"/>
      <c r="AM28" s="896"/>
      <c r="AN28" s="896"/>
      <c r="AO28" s="896"/>
      <c r="AP28" s="896">
        <v>47</v>
      </c>
      <c r="AQ28" s="896"/>
      <c r="AR28" s="896"/>
      <c r="AS28" s="896"/>
      <c r="AT28" s="896"/>
      <c r="AU28" s="896" t="s">
        <v>524</v>
      </c>
      <c r="AV28" s="896"/>
      <c r="AW28" s="896"/>
      <c r="AX28" s="896"/>
      <c r="AY28" s="896"/>
      <c r="AZ28" s="897"/>
      <c r="BA28" s="897"/>
      <c r="BB28" s="897"/>
      <c r="BC28" s="897"/>
      <c r="BD28" s="897"/>
      <c r="BE28" s="886"/>
      <c r="BF28" s="886"/>
      <c r="BG28" s="886"/>
      <c r="BH28" s="886"/>
      <c r="BI28" s="887"/>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410</v>
      </c>
      <c r="C29" s="845"/>
      <c r="D29" s="845"/>
      <c r="E29" s="845"/>
      <c r="F29" s="845"/>
      <c r="G29" s="845"/>
      <c r="H29" s="845"/>
      <c r="I29" s="845"/>
      <c r="J29" s="845"/>
      <c r="K29" s="845"/>
      <c r="L29" s="845"/>
      <c r="M29" s="845"/>
      <c r="N29" s="845"/>
      <c r="O29" s="845"/>
      <c r="P29" s="846"/>
      <c r="Q29" s="884">
        <v>10441</v>
      </c>
      <c r="R29" s="851"/>
      <c r="S29" s="851"/>
      <c r="T29" s="851"/>
      <c r="U29" s="885"/>
      <c r="V29" s="849">
        <v>9945</v>
      </c>
      <c r="W29" s="851"/>
      <c r="X29" s="851"/>
      <c r="Y29" s="851"/>
      <c r="Z29" s="885"/>
      <c r="AA29" s="849">
        <v>495</v>
      </c>
      <c r="AB29" s="851"/>
      <c r="AC29" s="851"/>
      <c r="AD29" s="851"/>
      <c r="AE29" s="852"/>
      <c r="AF29" s="850">
        <v>495</v>
      </c>
      <c r="AG29" s="851"/>
      <c r="AH29" s="851"/>
      <c r="AI29" s="851"/>
      <c r="AJ29" s="852"/>
      <c r="AK29" s="902">
        <v>1477</v>
      </c>
      <c r="AL29" s="898"/>
      <c r="AM29" s="898"/>
      <c r="AN29" s="898"/>
      <c r="AO29" s="898"/>
      <c r="AP29" s="898" t="s">
        <v>524</v>
      </c>
      <c r="AQ29" s="898"/>
      <c r="AR29" s="898"/>
      <c r="AS29" s="898"/>
      <c r="AT29" s="898"/>
      <c r="AU29" s="898" t="s">
        <v>524</v>
      </c>
      <c r="AV29" s="898"/>
      <c r="AW29" s="898"/>
      <c r="AX29" s="898"/>
      <c r="AY29" s="898"/>
      <c r="AZ29" s="899"/>
      <c r="BA29" s="899"/>
      <c r="BB29" s="899"/>
      <c r="BC29" s="899"/>
      <c r="BD29" s="899"/>
      <c r="BE29" s="900"/>
      <c r="BF29" s="900"/>
      <c r="BG29" s="900"/>
      <c r="BH29" s="900"/>
      <c r="BI29" s="901"/>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411</v>
      </c>
      <c r="C30" s="845"/>
      <c r="D30" s="845"/>
      <c r="E30" s="845"/>
      <c r="F30" s="845"/>
      <c r="G30" s="845"/>
      <c r="H30" s="845"/>
      <c r="I30" s="845"/>
      <c r="J30" s="845"/>
      <c r="K30" s="845"/>
      <c r="L30" s="845"/>
      <c r="M30" s="845"/>
      <c r="N30" s="845"/>
      <c r="O30" s="845"/>
      <c r="P30" s="846"/>
      <c r="Q30" s="884">
        <v>1102</v>
      </c>
      <c r="R30" s="851"/>
      <c r="S30" s="851"/>
      <c r="T30" s="851"/>
      <c r="U30" s="885"/>
      <c r="V30" s="849">
        <v>1100</v>
      </c>
      <c r="W30" s="851"/>
      <c r="X30" s="851"/>
      <c r="Y30" s="851"/>
      <c r="Z30" s="885"/>
      <c r="AA30" s="849">
        <v>2</v>
      </c>
      <c r="AB30" s="851"/>
      <c r="AC30" s="851"/>
      <c r="AD30" s="851"/>
      <c r="AE30" s="852"/>
      <c r="AF30" s="850">
        <v>2</v>
      </c>
      <c r="AG30" s="851"/>
      <c r="AH30" s="851"/>
      <c r="AI30" s="851"/>
      <c r="AJ30" s="852"/>
      <c r="AK30" s="902">
        <v>283</v>
      </c>
      <c r="AL30" s="898"/>
      <c r="AM30" s="898"/>
      <c r="AN30" s="898"/>
      <c r="AO30" s="898"/>
      <c r="AP30" s="898" t="s">
        <v>524</v>
      </c>
      <c r="AQ30" s="898"/>
      <c r="AR30" s="898"/>
      <c r="AS30" s="898"/>
      <c r="AT30" s="898"/>
      <c r="AU30" s="898" t="s">
        <v>524</v>
      </c>
      <c r="AV30" s="898"/>
      <c r="AW30" s="898"/>
      <c r="AX30" s="898"/>
      <c r="AY30" s="898"/>
      <c r="AZ30" s="899"/>
      <c r="BA30" s="899"/>
      <c r="BB30" s="899"/>
      <c r="BC30" s="899"/>
      <c r="BD30" s="899"/>
      <c r="BE30" s="900"/>
      <c r="BF30" s="900"/>
      <c r="BG30" s="900"/>
      <c r="BH30" s="900"/>
      <c r="BI30" s="901"/>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412</v>
      </c>
      <c r="C31" s="845"/>
      <c r="D31" s="845"/>
      <c r="E31" s="845"/>
      <c r="F31" s="845"/>
      <c r="G31" s="845"/>
      <c r="H31" s="845"/>
      <c r="I31" s="845"/>
      <c r="J31" s="845"/>
      <c r="K31" s="845"/>
      <c r="L31" s="845"/>
      <c r="M31" s="845"/>
      <c r="N31" s="845"/>
      <c r="O31" s="845"/>
      <c r="P31" s="846"/>
      <c r="Q31" s="884">
        <v>2220</v>
      </c>
      <c r="R31" s="851"/>
      <c r="S31" s="851"/>
      <c r="T31" s="851"/>
      <c r="U31" s="885"/>
      <c r="V31" s="849">
        <v>1972</v>
      </c>
      <c r="W31" s="851"/>
      <c r="X31" s="851"/>
      <c r="Y31" s="851"/>
      <c r="Z31" s="885"/>
      <c r="AA31" s="849">
        <v>248</v>
      </c>
      <c r="AB31" s="851"/>
      <c r="AC31" s="851"/>
      <c r="AD31" s="851"/>
      <c r="AE31" s="852"/>
      <c r="AF31" s="850">
        <v>1191</v>
      </c>
      <c r="AG31" s="851"/>
      <c r="AH31" s="851"/>
      <c r="AI31" s="851"/>
      <c r="AJ31" s="852"/>
      <c r="AK31" s="902">
        <v>162</v>
      </c>
      <c r="AL31" s="898"/>
      <c r="AM31" s="898"/>
      <c r="AN31" s="898"/>
      <c r="AO31" s="898"/>
      <c r="AP31" s="898">
        <v>7253</v>
      </c>
      <c r="AQ31" s="898"/>
      <c r="AR31" s="898"/>
      <c r="AS31" s="898"/>
      <c r="AT31" s="898"/>
      <c r="AU31" s="898">
        <v>247</v>
      </c>
      <c r="AV31" s="898"/>
      <c r="AW31" s="898"/>
      <c r="AX31" s="898"/>
      <c r="AY31" s="898"/>
      <c r="AZ31" s="899" t="s">
        <v>524</v>
      </c>
      <c r="BA31" s="899"/>
      <c r="BB31" s="899"/>
      <c r="BC31" s="899"/>
      <c r="BD31" s="899"/>
      <c r="BE31" s="900" t="s">
        <v>413</v>
      </c>
      <c r="BF31" s="900"/>
      <c r="BG31" s="900"/>
      <c r="BH31" s="900"/>
      <c r="BI31" s="901"/>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414</v>
      </c>
      <c r="C32" s="845"/>
      <c r="D32" s="845"/>
      <c r="E32" s="845"/>
      <c r="F32" s="845"/>
      <c r="G32" s="845"/>
      <c r="H32" s="845"/>
      <c r="I32" s="845"/>
      <c r="J32" s="845"/>
      <c r="K32" s="845"/>
      <c r="L32" s="845"/>
      <c r="M32" s="845"/>
      <c r="N32" s="845"/>
      <c r="O32" s="845"/>
      <c r="P32" s="846"/>
      <c r="Q32" s="884">
        <v>3433</v>
      </c>
      <c r="R32" s="851"/>
      <c r="S32" s="851"/>
      <c r="T32" s="851"/>
      <c r="U32" s="885"/>
      <c r="V32" s="849">
        <v>3401</v>
      </c>
      <c r="W32" s="851"/>
      <c r="X32" s="851"/>
      <c r="Y32" s="851"/>
      <c r="Z32" s="885"/>
      <c r="AA32" s="849">
        <v>32</v>
      </c>
      <c r="AB32" s="851"/>
      <c r="AC32" s="851"/>
      <c r="AD32" s="851"/>
      <c r="AE32" s="852"/>
      <c r="AF32" s="850">
        <v>9</v>
      </c>
      <c r="AG32" s="851"/>
      <c r="AH32" s="851"/>
      <c r="AI32" s="851"/>
      <c r="AJ32" s="852"/>
      <c r="AK32" s="902">
        <v>2055</v>
      </c>
      <c r="AL32" s="898"/>
      <c r="AM32" s="898"/>
      <c r="AN32" s="898"/>
      <c r="AO32" s="898"/>
      <c r="AP32" s="898">
        <v>38790</v>
      </c>
      <c r="AQ32" s="898"/>
      <c r="AR32" s="898"/>
      <c r="AS32" s="898"/>
      <c r="AT32" s="898"/>
      <c r="AU32" s="898">
        <v>24360</v>
      </c>
      <c r="AV32" s="898"/>
      <c r="AW32" s="898"/>
      <c r="AX32" s="898"/>
      <c r="AY32" s="898"/>
      <c r="AZ32" s="899" t="s">
        <v>524</v>
      </c>
      <c r="BA32" s="899"/>
      <c r="BB32" s="899"/>
      <c r="BC32" s="899"/>
      <c r="BD32" s="899"/>
      <c r="BE32" s="900" t="s">
        <v>413</v>
      </c>
      <c r="BF32" s="900"/>
      <c r="BG32" s="900"/>
      <c r="BH32" s="900"/>
      <c r="BI32" s="901"/>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415</v>
      </c>
      <c r="C33" s="845"/>
      <c r="D33" s="845"/>
      <c r="E33" s="845"/>
      <c r="F33" s="845"/>
      <c r="G33" s="845"/>
      <c r="H33" s="845"/>
      <c r="I33" s="845"/>
      <c r="J33" s="845"/>
      <c r="K33" s="845"/>
      <c r="L33" s="845"/>
      <c r="M33" s="845"/>
      <c r="N33" s="845"/>
      <c r="O33" s="845"/>
      <c r="P33" s="846"/>
      <c r="Q33" s="884">
        <v>21</v>
      </c>
      <c r="R33" s="851"/>
      <c r="S33" s="851"/>
      <c r="T33" s="851"/>
      <c r="U33" s="885"/>
      <c r="V33" s="849">
        <v>21</v>
      </c>
      <c r="W33" s="851"/>
      <c r="X33" s="851"/>
      <c r="Y33" s="851"/>
      <c r="Z33" s="885"/>
      <c r="AA33" s="849">
        <v>0</v>
      </c>
      <c r="AB33" s="851"/>
      <c r="AC33" s="851"/>
      <c r="AD33" s="851"/>
      <c r="AE33" s="852"/>
      <c r="AF33" s="850" t="s">
        <v>416</v>
      </c>
      <c r="AG33" s="851"/>
      <c r="AH33" s="851"/>
      <c r="AI33" s="851"/>
      <c r="AJ33" s="852"/>
      <c r="AK33" s="902" t="s">
        <v>524</v>
      </c>
      <c r="AL33" s="898"/>
      <c r="AM33" s="898"/>
      <c r="AN33" s="898"/>
      <c r="AO33" s="898"/>
      <c r="AP33" s="898" t="s">
        <v>524</v>
      </c>
      <c r="AQ33" s="898"/>
      <c r="AR33" s="898"/>
      <c r="AS33" s="898"/>
      <c r="AT33" s="898"/>
      <c r="AU33" s="898" t="s">
        <v>524</v>
      </c>
      <c r="AV33" s="898"/>
      <c r="AW33" s="898"/>
      <c r="AX33" s="898"/>
      <c r="AY33" s="898"/>
      <c r="AZ33" s="899" t="s">
        <v>524</v>
      </c>
      <c r="BA33" s="899"/>
      <c r="BB33" s="899"/>
      <c r="BC33" s="899"/>
      <c r="BD33" s="899"/>
      <c r="BE33" s="900" t="s">
        <v>417</v>
      </c>
      <c r="BF33" s="900"/>
      <c r="BG33" s="900"/>
      <c r="BH33" s="900"/>
      <c r="BI33" s="901"/>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418</v>
      </c>
      <c r="C34" s="845"/>
      <c r="D34" s="845"/>
      <c r="E34" s="845"/>
      <c r="F34" s="845"/>
      <c r="G34" s="845"/>
      <c r="H34" s="845"/>
      <c r="I34" s="845"/>
      <c r="J34" s="845"/>
      <c r="K34" s="845"/>
      <c r="L34" s="845"/>
      <c r="M34" s="845"/>
      <c r="N34" s="845"/>
      <c r="O34" s="845"/>
      <c r="P34" s="846"/>
      <c r="Q34" s="884">
        <v>102</v>
      </c>
      <c r="R34" s="851"/>
      <c r="S34" s="851"/>
      <c r="T34" s="851"/>
      <c r="U34" s="885"/>
      <c r="V34" s="849">
        <v>102</v>
      </c>
      <c r="W34" s="851"/>
      <c r="X34" s="851"/>
      <c r="Y34" s="851"/>
      <c r="Z34" s="885"/>
      <c r="AA34" s="849">
        <v>0</v>
      </c>
      <c r="AB34" s="851"/>
      <c r="AC34" s="851"/>
      <c r="AD34" s="851"/>
      <c r="AE34" s="852"/>
      <c r="AF34" s="850" t="s">
        <v>419</v>
      </c>
      <c r="AG34" s="851"/>
      <c r="AH34" s="851"/>
      <c r="AI34" s="851"/>
      <c r="AJ34" s="852"/>
      <c r="AK34" s="902">
        <v>102</v>
      </c>
      <c r="AL34" s="898"/>
      <c r="AM34" s="898"/>
      <c r="AN34" s="898"/>
      <c r="AO34" s="898"/>
      <c r="AP34" s="898">
        <v>422</v>
      </c>
      <c r="AQ34" s="898"/>
      <c r="AR34" s="898"/>
      <c r="AS34" s="898"/>
      <c r="AT34" s="898"/>
      <c r="AU34" s="898" t="s">
        <v>524</v>
      </c>
      <c r="AV34" s="898"/>
      <c r="AW34" s="898"/>
      <c r="AX34" s="898"/>
      <c r="AY34" s="898"/>
      <c r="AZ34" s="899" t="s">
        <v>524</v>
      </c>
      <c r="BA34" s="899"/>
      <c r="BB34" s="899"/>
      <c r="BC34" s="899"/>
      <c r="BD34" s="899"/>
      <c r="BE34" s="900" t="s">
        <v>420</v>
      </c>
      <c r="BF34" s="900"/>
      <c r="BG34" s="900"/>
      <c r="BH34" s="900"/>
      <c r="BI34" s="901"/>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902"/>
      <c r="AL35" s="898"/>
      <c r="AM35" s="898"/>
      <c r="AN35" s="898"/>
      <c r="AO35" s="898"/>
      <c r="AP35" s="898"/>
      <c r="AQ35" s="898"/>
      <c r="AR35" s="898"/>
      <c r="AS35" s="898"/>
      <c r="AT35" s="898"/>
      <c r="AU35" s="898"/>
      <c r="AV35" s="898"/>
      <c r="AW35" s="898"/>
      <c r="AX35" s="898"/>
      <c r="AY35" s="898"/>
      <c r="AZ35" s="899"/>
      <c r="BA35" s="899"/>
      <c r="BB35" s="899"/>
      <c r="BC35" s="899"/>
      <c r="BD35" s="899"/>
      <c r="BE35" s="900"/>
      <c r="BF35" s="900"/>
      <c r="BG35" s="900"/>
      <c r="BH35" s="900"/>
      <c r="BI35" s="901"/>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902"/>
      <c r="AL36" s="898"/>
      <c r="AM36" s="898"/>
      <c r="AN36" s="898"/>
      <c r="AO36" s="898"/>
      <c r="AP36" s="898"/>
      <c r="AQ36" s="898"/>
      <c r="AR36" s="898"/>
      <c r="AS36" s="898"/>
      <c r="AT36" s="898"/>
      <c r="AU36" s="898"/>
      <c r="AV36" s="898"/>
      <c r="AW36" s="898"/>
      <c r="AX36" s="898"/>
      <c r="AY36" s="898"/>
      <c r="AZ36" s="899"/>
      <c r="BA36" s="899"/>
      <c r="BB36" s="899"/>
      <c r="BC36" s="899"/>
      <c r="BD36" s="899"/>
      <c r="BE36" s="900"/>
      <c r="BF36" s="900"/>
      <c r="BG36" s="900"/>
      <c r="BH36" s="900"/>
      <c r="BI36" s="901"/>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902"/>
      <c r="AL37" s="898"/>
      <c r="AM37" s="898"/>
      <c r="AN37" s="898"/>
      <c r="AO37" s="898"/>
      <c r="AP37" s="898"/>
      <c r="AQ37" s="898"/>
      <c r="AR37" s="898"/>
      <c r="AS37" s="898"/>
      <c r="AT37" s="898"/>
      <c r="AU37" s="898"/>
      <c r="AV37" s="898"/>
      <c r="AW37" s="898"/>
      <c r="AX37" s="898"/>
      <c r="AY37" s="898"/>
      <c r="AZ37" s="899"/>
      <c r="BA37" s="899"/>
      <c r="BB37" s="899"/>
      <c r="BC37" s="899"/>
      <c r="BD37" s="899"/>
      <c r="BE37" s="900"/>
      <c r="BF37" s="900"/>
      <c r="BG37" s="900"/>
      <c r="BH37" s="900"/>
      <c r="BI37" s="901"/>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902"/>
      <c r="AL38" s="898"/>
      <c r="AM38" s="898"/>
      <c r="AN38" s="898"/>
      <c r="AO38" s="898"/>
      <c r="AP38" s="898"/>
      <c r="AQ38" s="898"/>
      <c r="AR38" s="898"/>
      <c r="AS38" s="898"/>
      <c r="AT38" s="898"/>
      <c r="AU38" s="898"/>
      <c r="AV38" s="898"/>
      <c r="AW38" s="898"/>
      <c r="AX38" s="898"/>
      <c r="AY38" s="898"/>
      <c r="AZ38" s="899"/>
      <c r="BA38" s="899"/>
      <c r="BB38" s="899"/>
      <c r="BC38" s="899"/>
      <c r="BD38" s="899"/>
      <c r="BE38" s="900"/>
      <c r="BF38" s="900"/>
      <c r="BG38" s="900"/>
      <c r="BH38" s="900"/>
      <c r="BI38" s="901"/>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902"/>
      <c r="AL39" s="898"/>
      <c r="AM39" s="898"/>
      <c r="AN39" s="898"/>
      <c r="AO39" s="898"/>
      <c r="AP39" s="898"/>
      <c r="AQ39" s="898"/>
      <c r="AR39" s="898"/>
      <c r="AS39" s="898"/>
      <c r="AT39" s="898"/>
      <c r="AU39" s="898"/>
      <c r="AV39" s="898"/>
      <c r="AW39" s="898"/>
      <c r="AX39" s="898"/>
      <c r="AY39" s="898"/>
      <c r="AZ39" s="899"/>
      <c r="BA39" s="899"/>
      <c r="BB39" s="899"/>
      <c r="BC39" s="899"/>
      <c r="BD39" s="899"/>
      <c r="BE39" s="900"/>
      <c r="BF39" s="900"/>
      <c r="BG39" s="900"/>
      <c r="BH39" s="900"/>
      <c r="BI39" s="901"/>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902"/>
      <c r="AL40" s="898"/>
      <c r="AM40" s="898"/>
      <c r="AN40" s="898"/>
      <c r="AO40" s="898"/>
      <c r="AP40" s="898"/>
      <c r="AQ40" s="898"/>
      <c r="AR40" s="898"/>
      <c r="AS40" s="898"/>
      <c r="AT40" s="898"/>
      <c r="AU40" s="898"/>
      <c r="AV40" s="898"/>
      <c r="AW40" s="898"/>
      <c r="AX40" s="898"/>
      <c r="AY40" s="898"/>
      <c r="AZ40" s="899"/>
      <c r="BA40" s="899"/>
      <c r="BB40" s="899"/>
      <c r="BC40" s="899"/>
      <c r="BD40" s="899"/>
      <c r="BE40" s="900"/>
      <c r="BF40" s="900"/>
      <c r="BG40" s="900"/>
      <c r="BH40" s="900"/>
      <c r="BI40" s="901"/>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902"/>
      <c r="AL41" s="898"/>
      <c r="AM41" s="898"/>
      <c r="AN41" s="898"/>
      <c r="AO41" s="898"/>
      <c r="AP41" s="898"/>
      <c r="AQ41" s="898"/>
      <c r="AR41" s="898"/>
      <c r="AS41" s="898"/>
      <c r="AT41" s="898"/>
      <c r="AU41" s="898"/>
      <c r="AV41" s="898"/>
      <c r="AW41" s="898"/>
      <c r="AX41" s="898"/>
      <c r="AY41" s="898"/>
      <c r="AZ41" s="899"/>
      <c r="BA41" s="899"/>
      <c r="BB41" s="899"/>
      <c r="BC41" s="899"/>
      <c r="BD41" s="899"/>
      <c r="BE41" s="900"/>
      <c r="BF41" s="900"/>
      <c r="BG41" s="900"/>
      <c r="BH41" s="900"/>
      <c r="BI41" s="901"/>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902"/>
      <c r="AL42" s="898"/>
      <c r="AM42" s="898"/>
      <c r="AN42" s="898"/>
      <c r="AO42" s="898"/>
      <c r="AP42" s="898"/>
      <c r="AQ42" s="898"/>
      <c r="AR42" s="898"/>
      <c r="AS42" s="898"/>
      <c r="AT42" s="898"/>
      <c r="AU42" s="898"/>
      <c r="AV42" s="898"/>
      <c r="AW42" s="898"/>
      <c r="AX42" s="898"/>
      <c r="AY42" s="898"/>
      <c r="AZ42" s="899"/>
      <c r="BA42" s="899"/>
      <c r="BB42" s="899"/>
      <c r="BC42" s="899"/>
      <c r="BD42" s="899"/>
      <c r="BE42" s="900"/>
      <c r="BF42" s="900"/>
      <c r="BG42" s="900"/>
      <c r="BH42" s="900"/>
      <c r="BI42" s="901"/>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902"/>
      <c r="AL43" s="898"/>
      <c r="AM43" s="898"/>
      <c r="AN43" s="898"/>
      <c r="AO43" s="898"/>
      <c r="AP43" s="898"/>
      <c r="AQ43" s="898"/>
      <c r="AR43" s="898"/>
      <c r="AS43" s="898"/>
      <c r="AT43" s="898"/>
      <c r="AU43" s="898"/>
      <c r="AV43" s="898"/>
      <c r="AW43" s="898"/>
      <c r="AX43" s="898"/>
      <c r="AY43" s="898"/>
      <c r="AZ43" s="899"/>
      <c r="BA43" s="899"/>
      <c r="BB43" s="899"/>
      <c r="BC43" s="899"/>
      <c r="BD43" s="899"/>
      <c r="BE43" s="900"/>
      <c r="BF43" s="900"/>
      <c r="BG43" s="900"/>
      <c r="BH43" s="900"/>
      <c r="BI43" s="901"/>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902"/>
      <c r="AL44" s="898"/>
      <c r="AM44" s="898"/>
      <c r="AN44" s="898"/>
      <c r="AO44" s="898"/>
      <c r="AP44" s="898"/>
      <c r="AQ44" s="898"/>
      <c r="AR44" s="898"/>
      <c r="AS44" s="898"/>
      <c r="AT44" s="898"/>
      <c r="AU44" s="898"/>
      <c r="AV44" s="898"/>
      <c r="AW44" s="898"/>
      <c r="AX44" s="898"/>
      <c r="AY44" s="898"/>
      <c r="AZ44" s="899"/>
      <c r="BA44" s="899"/>
      <c r="BB44" s="899"/>
      <c r="BC44" s="899"/>
      <c r="BD44" s="899"/>
      <c r="BE44" s="900"/>
      <c r="BF44" s="900"/>
      <c r="BG44" s="900"/>
      <c r="BH44" s="900"/>
      <c r="BI44" s="901"/>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902"/>
      <c r="AL45" s="898"/>
      <c r="AM45" s="898"/>
      <c r="AN45" s="898"/>
      <c r="AO45" s="898"/>
      <c r="AP45" s="898"/>
      <c r="AQ45" s="898"/>
      <c r="AR45" s="898"/>
      <c r="AS45" s="898"/>
      <c r="AT45" s="898"/>
      <c r="AU45" s="898"/>
      <c r="AV45" s="898"/>
      <c r="AW45" s="898"/>
      <c r="AX45" s="898"/>
      <c r="AY45" s="898"/>
      <c r="AZ45" s="899"/>
      <c r="BA45" s="899"/>
      <c r="BB45" s="899"/>
      <c r="BC45" s="899"/>
      <c r="BD45" s="899"/>
      <c r="BE45" s="900"/>
      <c r="BF45" s="900"/>
      <c r="BG45" s="900"/>
      <c r="BH45" s="900"/>
      <c r="BI45" s="901"/>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902"/>
      <c r="AL46" s="898"/>
      <c r="AM46" s="898"/>
      <c r="AN46" s="898"/>
      <c r="AO46" s="898"/>
      <c r="AP46" s="898"/>
      <c r="AQ46" s="898"/>
      <c r="AR46" s="898"/>
      <c r="AS46" s="898"/>
      <c r="AT46" s="898"/>
      <c r="AU46" s="898"/>
      <c r="AV46" s="898"/>
      <c r="AW46" s="898"/>
      <c r="AX46" s="898"/>
      <c r="AY46" s="898"/>
      <c r="AZ46" s="899"/>
      <c r="BA46" s="899"/>
      <c r="BB46" s="899"/>
      <c r="BC46" s="899"/>
      <c r="BD46" s="899"/>
      <c r="BE46" s="900"/>
      <c r="BF46" s="900"/>
      <c r="BG46" s="900"/>
      <c r="BH46" s="900"/>
      <c r="BI46" s="901"/>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902"/>
      <c r="AL47" s="898"/>
      <c r="AM47" s="898"/>
      <c r="AN47" s="898"/>
      <c r="AO47" s="898"/>
      <c r="AP47" s="898"/>
      <c r="AQ47" s="898"/>
      <c r="AR47" s="898"/>
      <c r="AS47" s="898"/>
      <c r="AT47" s="898"/>
      <c r="AU47" s="898"/>
      <c r="AV47" s="898"/>
      <c r="AW47" s="898"/>
      <c r="AX47" s="898"/>
      <c r="AY47" s="898"/>
      <c r="AZ47" s="899"/>
      <c r="BA47" s="899"/>
      <c r="BB47" s="899"/>
      <c r="BC47" s="899"/>
      <c r="BD47" s="899"/>
      <c r="BE47" s="900"/>
      <c r="BF47" s="900"/>
      <c r="BG47" s="900"/>
      <c r="BH47" s="900"/>
      <c r="BI47" s="901"/>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902"/>
      <c r="AL48" s="898"/>
      <c r="AM48" s="898"/>
      <c r="AN48" s="898"/>
      <c r="AO48" s="898"/>
      <c r="AP48" s="898"/>
      <c r="AQ48" s="898"/>
      <c r="AR48" s="898"/>
      <c r="AS48" s="898"/>
      <c r="AT48" s="898"/>
      <c r="AU48" s="898"/>
      <c r="AV48" s="898"/>
      <c r="AW48" s="898"/>
      <c r="AX48" s="898"/>
      <c r="AY48" s="898"/>
      <c r="AZ48" s="899"/>
      <c r="BA48" s="899"/>
      <c r="BB48" s="899"/>
      <c r="BC48" s="899"/>
      <c r="BD48" s="899"/>
      <c r="BE48" s="900"/>
      <c r="BF48" s="900"/>
      <c r="BG48" s="900"/>
      <c r="BH48" s="900"/>
      <c r="BI48" s="901"/>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902"/>
      <c r="AL49" s="898"/>
      <c r="AM49" s="898"/>
      <c r="AN49" s="898"/>
      <c r="AO49" s="898"/>
      <c r="AP49" s="898"/>
      <c r="AQ49" s="898"/>
      <c r="AR49" s="898"/>
      <c r="AS49" s="898"/>
      <c r="AT49" s="898"/>
      <c r="AU49" s="898"/>
      <c r="AV49" s="898"/>
      <c r="AW49" s="898"/>
      <c r="AX49" s="898"/>
      <c r="AY49" s="898"/>
      <c r="AZ49" s="899"/>
      <c r="BA49" s="899"/>
      <c r="BB49" s="899"/>
      <c r="BC49" s="899"/>
      <c r="BD49" s="899"/>
      <c r="BE49" s="900"/>
      <c r="BF49" s="900"/>
      <c r="BG49" s="900"/>
      <c r="BH49" s="900"/>
      <c r="BI49" s="901"/>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903"/>
      <c r="R50" s="904"/>
      <c r="S50" s="904"/>
      <c r="T50" s="904"/>
      <c r="U50" s="904"/>
      <c r="V50" s="904"/>
      <c r="W50" s="904"/>
      <c r="X50" s="904"/>
      <c r="Y50" s="904"/>
      <c r="Z50" s="904"/>
      <c r="AA50" s="904"/>
      <c r="AB50" s="904"/>
      <c r="AC50" s="904"/>
      <c r="AD50" s="904"/>
      <c r="AE50" s="905"/>
      <c r="AF50" s="850"/>
      <c r="AG50" s="851"/>
      <c r="AH50" s="851"/>
      <c r="AI50" s="851"/>
      <c r="AJ50" s="852"/>
      <c r="AK50" s="907"/>
      <c r="AL50" s="904"/>
      <c r="AM50" s="904"/>
      <c r="AN50" s="904"/>
      <c r="AO50" s="904"/>
      <c r="AP50" s="904"/>
      <c r="AQ50" s="904"/>
      <c r="AR50" s="904"/>
      <c r="AS50" s="904"/>
      <c r="AT50" s="904"/>
      <c r="AU50" s="904"/>
      <c r="AV50" s="904"/>
      <c r="AW50" s="904"/>
      <c r="AX50" s="904"/>
      <c r="AY50" s="904"/>
      <c r="AZ50" s="906"/>
      <c r="BA50" s="906"/>
      <c r="BB50" s="906"/>
      <c r="BC50" s="906"/>
      <c r="BD50" s="906"/>
      <c r="BE50" s="900"/>
      <c r="BF50" s="900"/>
      <c r="BG50" s="900"/>
      <c r="BH50" s="900"/>
      <c r="BI50" s="901"/>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903"/>
      <c r="R51" s="904"/>
      <c r="S51" s="904"/>
      <c r="T51" s="904"/>
      <c r="U51" s="904"/>
      <c r="V51" s="904"/>
      <c r="W51" s="904"/>
      <c r="X51" s="904"/>
      <c r="Y51" s="904"/>
      <c r="Z51" s="904"/>
      <c r="AA51" s="904"/>
      <c r="AB51" s="904"/>
      <c r="AC51" s="904"/>
      <c r="AD51" s="904"/>
      <c r="AE51" s="905"/>
      <c r="AF51" s="850"/>
      <c r="AG51" s="851"/>
      <c r="AH51" s="851"/>
      <c r="AI51" s="851"/>
      <c r="AJ51" s="852"/>
      <c r="AK51" s="907"/>
      <c r="AL51" s="904"/>
      <c r="AM51" s="904"/>
      <c r="AN51" s="904"/>
      <c r="AO51" s="904"/>
      <c r="AP51" s="904"/>
      <c r="AQ51" s="904"/>
      <c r="AR51" s="904"/>
      <c r="AS51" s="904"/>
      <c r="AT51" s="904"/>
      <c r="AU51" s="904"/>
      <c r="AV51" s="904"/>
      <c r="AW51" s="904"/>
      <c r="AX51" s="904"/>
      <c r="AY51" s="904"/>
      <c r="AZ51" s="906"/>
      <c r="BA51" s="906"/>
      <c r="BB51" s="906"/>
      <c r="BC51" s="906"/>
      <c r="BD51" s="906"/>
      <c r="BE51" s="900"/>
      <c r="BF51" s="900"/>
      <c r="BG51" s="900"/>
      <c r="BH51" s="900"/>
      <c r="BI51" s="901"/>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903"/>
      <c r="R52" s="904"/>
      <c r="S52" s="904"/>
      <c r="T52" s="904"/>
      <c r="U52" s="904"/>
      <c r="V52" s="904"/>
      <c r="W52" s="904"/>
      <c r="X52" s="904"/>
      <c r="Y52" s="904"/>
      <c r="Z52" s="904"/>
      <c r="AA52" s="904"/>
      <c r="AB52" s="904"/>
      <c r="AC52" s="904"/>
      <c r="AD52" s="904"/>
      <c r="AE52" s="905"/>
      <c r="AF52" s="850"/>
      <c r="AG52" s="851"/>
      <c r="AH52" s="851"/>
      <c r="AI52" s="851"/>
      <c r="AJ52" s="852"/>
      <c r="AK52" s="907"/>
      <c r="AL52" s="904"/>
      <c r="AM52" s="904"/>
      <c r="AN52" s="904"/>
      <c r="AO52" s="904"/>
      <c r="AP52" s="904"/>
      <c r="AQ52" s="904"/>
      <c r="AR52" s="904"/>
      <c r="AS52" s="904"/>
      <c r="AT52" s="904"/>
      <c r="AU52" s="904"/>
      <c r="AV52" s="904"/>
      <c r="AW52" s="904"/>
      <c r="AX52" s="904"/>
      <c r="AY52" s="904"/>
      <c r="AZ52" s="906"/>
      <c r="BA52" s="906"/>
      <c r="BB52" s="906"/>
      <c r="BC52" s="906"/>
      <c r="BD52" s="906"/>
      <c r="BE52" s="900"/>
      <c r="BF52" s="900"/>
      <c r="BG52" s="900"/>
      <c r="BH52" s="900"/>
      <c r="BI52" s="901"/>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903"/>
      <c r="R53" s="904"/>
      <c r="S53" s="904"/>
      <c r="T53" s="904"/>
      <c r="U53" s="904"/>
      <c r="V53" s="904"/>
      <c r="W53" s="904"/>
      <c r="X53" s="904"/>
      <c r="Y53" s="904"/>
      <c r="Z53" s="904"/>
      <c r="AA53" s="904"/>
      <c r="AB53" s="904"/>
      <c r="AC53" s="904"/>
      <c r="AD53" s="904"/>
      <c r="AE53" s="905"/>
      <c r="AF53" s="850"/>
      <c r="AG53" s="851"/>
      <c r="AH53" s="851"/>
      <c r="AI53" s="851"/>
      <c r="AJ53" s="852"/>
      <c r="AK53" s="907"/>
      <c r="AL53" s="904"/>
      <c r="AM53" s="904"/>
      <c r="AN53" s="904"/>
      <c r="AO53" s="904"/>
      <c r="AP53" s="904"/>
      <c r="AQ53" s="904"/>
      <c r="AR53" s="904"/>
      <c r="AS53" s="904"/>
      <c r="AT53" s="904"/>
      <c r="AU53" s="904"/>
      <c r="AV53" s="904"/>
      <c r="AW53" s="904"/>
      <c r="AX53" s="904"/>
      <c r="AY53" s="904"/>
      <c r="AZ53" s="906"/>
      <c r="BA53" s="906"/>
      <c r="BB53" s="906"/>
      <c r="BC53" s="906"/>
      <c r="BD53" s="906"/>
      <c r="BE53" s="900"/>
      <c r="BF53" s="900"/>
      <c r="BG53" s="900"/>
      <c r="BH53" s="900"/>
      <c r="BI53" s="901"/>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903"/>
      <c r="R54" s="904"/>
      <c r="S54" s="904"/>
      <c r="T54" s="904"/>
      <c r="U54" s="904"/>
      <c r="V54" s="904"/>
      <c r="W54" s="904"/>
      <c r="X54" s="904"/>
      <c r="Y54" s="904"/>
      <c r="Z54" s="904"/>
      <c r="AA54" s="904"/>
      <c r="AB54" s="904"/>
      <c r="AC54" s="904"/>
      <c r="AD54" s="904"/>
      <c r="AE54" s="905"/>
      <c r="AF54" s="850"/>
      <c r="AG54" s="851"/>
      <c r="AH54" s="851"/>
      <c r="AI54" s="851"/>
      <c r="AJ54" s="852"/>
      <c r="AK54" s="907"/>
      <c r="AL54" s="904"/>
      <c r="AM54" s="904"/>
      <c r="AN54" s="904"/>
      <c r="AO54" s="904"/>
      <c r="AP54" s="904"/>
      <c r="AQ54" s="904"/>
      <c r="AR54" s="904"/>
      <c r="AS54" s="904"/>
      <c r="AT54" s="904"/>
      <c r="AU54" s="904"/>
      <c r="AV54" s="904"/>
      <c r="AW54" s="904"/>
      <c r="AX54" s="904"/>
      <c r="AY54" s="904"/>
      <c r="AZ54" s="906"/>
      <c r="BA54" s="906"/>
      <c r="BB54" s="906"/>
      <c r="BC54" s="906"/>
      <c r="BD54" s="906"/>
      <c r="BE54" s="900"/>
      <c r="BF54" s="900"/>
      <c r="BG54" s="900"/>
      <c r="BH54" s="900"/>
      <c r="BI54" s="901"/>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903"/>
      <c r="R55" s="904"/>
      <c r="S55" s="904"/>
      <c r="T55" s="904"/>
      <c r="U55" s="904"/>
      <c r="V55" s="904"/>
      <c r="W55" s="904"/>
      <c r="X55" s="904"/>
      <c r="Y55" s="904"/>
      <c r="Z55" s="904"/>
      <c r="AA55" s="904"/>
      <c r="AB55" s="904"/>
      <c r="AC55" s="904"/>
      <c r="AD55" s="904"/>
      <c r="AE55" s="905"/>
      <c r="AF55" s="850"/>
      <c r="AG55" s="851"/>
      <c r="AH55" s="851"/>
      <c r="AI55" s="851"/>
      <c r="AJ55" s="852"/>
      <c r="AK55" s="907"/>
      <c r="AL55" s="904"/>
      <c r="AM55" s="904"/>
      <c r="AN55" s="904"/>
      <c r="AO55" s="904"/>
      <c r="AP55" s="904"/>
      <c r="AQ55" s="904"/>
      <c r="AR55" s="904"/>
      <c r="AS55" s="904"/>
      <c r="AT55" s="904"/>
      <c r="AU55" s="904"/>
      <c r="AV55" s="904"/>
      <c r="AW55" s="904"/>
      <c r="AX55" s="904"/>
      <c r="AY55" s="904"/>
      <c r="AZ55" s="906"/>
      <c r="BA55" s="906"/>
      <c r="BB55" s="906"/>
      <c r="BC55" s="906"/>
      <c r="BD55" s="906"/>
      <c r="BE55" s="900"/>
      <c r="BF55" s="900"/>
      <c r="BG55" s="900"/>
      <c r="BH55" s="900"/>
      <c r="BI55" s="901"/>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903"/>
      <c r="R56" s="904"/>
      <c r="S56" s="904"/>
      <c r="T56" s="904"/>
      <c r="U56" s="904"/>
      <c r="V56" s="904"/>
      <c r="W56" s="904"/>
      <c r="X56" s="904"/>
      <c r="Y56" s="904"/>
      <c r="Z56" s="904"/>
      <c r="AA56" s="904"/>
      <c r="AB56" s="904"/>
      <c r="AC56" s="904"/>
      <c r="AD56" s="904"/>
      <c r="AE56" s="905"/>
      <c r="AF56" s="850"/>
      <c r="AG56" s="851"/>
      <c r="AH56" s="851"/>
      <c r="AI56" s="851"/>
      <c r="AJ56" s="852"/>
      <c r="AK56" s="907"/>
      <c r="AL56" s="904"/>
      <c r="AM56" s="904"/>
      <c r="AN56" s="904"/>
      <c r="AO56" s="904"/>
      <c r="AP56" s="904"/>
      <c r="AQ56" s="904"/>
      <c r="AR56" s="904"/>
      <c r="AS56" s="904"/>
      <c r="AT56" s="904"/>
      <c r="AU56" s="904"/>
      <c r="AV56" s="904"/>
      <c r="AW56" s="904"/>
      <c r="AX56" s="904"/>
      <c r="AY56" s="904"/>
      <c r="AZ56" s="906"/>
      <c r="BA56" s="906"/>
      <c r="BB56" s="906"/>
      <c r="BC56" s="906"/>
      <c r="BD56" s="906"/>
      <c r="BE56" s="900"/>
      <c r="BF56" s="900"/>
      <c r="BG56" s="900"/>
      <c r="BH56" s="900"/>
      <c r="BI56" s="901"/>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903"/>
      <c r="R57" s="904"/>
      <c r="S57" s="904"/>
      <c r="T57" s="904"/>
      <c r="U57" s="904"/>
      <c r="V57" s="904"/>
      <c r="W57" s="904"/>
      <c r="X57" s="904"/>
      <c r="Y57" s="904"/>
      <c r="Z57" s="904"/>
      <c r="AA57" s="904"/>
      <c r="AB57" s="904"/>
      <c r="AC57" s="904"/>
      <c r="AD57" s="904"/>
      <c r="AE57" s="905"/>
      <c r="AF57" s="850"/>
      <c r="AG57" s="851"/>
      <c r="AH57" s="851"/>
      <c r="AI57" s="851"/>
      <c r="AJ57" s="852"/>
      <c r="AK57" s="907"/>
      <c r="AL57" s="904"/>
      <c r="AM57" s="904"/>
      <c r="AN57" s="904"/>
      <c r="AO57" s="904"/>
      <c r="AP57" s="904"/>
      <c r="AQ57" s="904"/>
      <c r="AR57" s="904"/>
      <c r="AS57" s="904"/>
      <c r="AT57" s="904"/>
      <c r="AU57" s="904"/>
      <c r="AV57" s="904"/>
      <c r="AW57" s="904"/>
      <c r="AX57" s="904"/>
      <c r="AY57" s="904"/>
      <c r="AZ57" s="906"/>
      <c r="BA57" s="906"/>
      <c r="BB57" s="906"/>
      <c r="BC57" s="906"/>
      <c r="BD57" s="906"/>
      <c r="BE57" s="900"/>
      <c r="BF57" s="900"/>
      <c r="BG57" s="900"/>
      <c r="BH57" s="900"/>
      <c r="BI57" s="901"/>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903"/>
      <c r="R58" s="904"/>
      <c r="S58" s="904"/>
      <c r="T58" s="904"/>
      <c r="U58" s="904"/>
      <c r="V58" s="904"/>
      <c r="W58" s="904"/>
      <c r="X58" s="904"/>
      <c r="Y58" s="904"/>
      <c r="Z58" s="904"/>
      <c r="AA58" s="904"/>
      <c r="AB58" s="904"/>
      <c r="AC58" s="904"/>
      <c r="AD58" s="904"/>
      <c r="AE58" s="905"/>
      <c r="AF58" s="850"/>
      <c r="AG58" s="851"/>
      <c r="AH58" s="851"/>
      <c r="AI58" s="851"/>
      <c r="AJ58" s="852"/>
      <c r="AK58" s="907"/>
      <c r="AL58" s="904"/>
      <c r="AM58" s="904"/>
      <c r="AN58" s="904"/>
      <c r="AO58" s="904"/>
      <c r="AP58" s="904"/>
      <c r="AQ58" s="904"/>
      <c r="AR58" s="904"/>
      <c r="AS58" s="904"/>
      <c r="AT58" s="904"/>
      <c r="AU58" s="904"/>
      <c r="AV58" s="904"/>
      <c r="AW58" s="904"/>
      <c r="AX58" s="904"/>
      <c r="AY58" s="904"/>
      <c r="AZ58" s="906"/>
      <c r="BA58" s="906"/>
      <c r="BB58" s="906"/>
      <c r="BC58" s="906"/>
      <c r="BD58" s="906"/>
      <c r="BE58" s="900"/>
      <c r="BF58" s="900"/>
      <c r="BG58" s="900"/>
      <c r="BH58" s="900"/>
      <c r="BI58" s="901"/>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903"/>
      <c r="R59" s="904"/>
      <c r="S59" s="904"/>
      <c r="T59" s="904"/>
      <c r="U59" s="904"/>
      <c r="V59" s="904"/>
      <c r="W59" s="904"/>
      <c r="X59" s="904"/>
      <c r="Y59" s="904"/>
      <c r="Z59" s="904"/>
      <c r="AA59" s="904"/>
      <c r="AB59" s="904"/>
      <c r="AC59" s="904"/>
      <c r="AD59" s="904"/>
      <c r="AE59" s="905"/>
      <c r="AF59" s="850"/>
      <c r="AG59" s="851"/>
      <c r="AH59" s="851"/>
      <c r="AI59" s="851"/>
      <c r="AJ59" s="852"/>
      <c r="AK59" s="907"/>
      <c r="AL59" s="904"/>
      <c r="AM59" s="904"/>
      <c r="AN59" s="904"/>
      <c r="AO59" s="904"/>
      <c r="AP59" s="904"/>
      <c r="AQ59" s="904"/>
      <c r="AR59" s="904"/>
      <c r="AS59" s="904"/>
      <c r="AT59" s="904"/>
      <c r="AU59" s="904"/>
      <c r="AV59" s="904"/>
      <c r="AW59" s="904"/>
      <c r="AX59" s="904"/>
      <c r="AY59" s="904"/>
      <c r="AZ59" s="906"/>
      <c r="BA59" s="906"/>
      <c r="BB59" s="906"/>
      <c r="BC59" s="906"/>
      <c r="BD59" s="906"/>
      <c r="BE59" s="900"/>
      <c r="BF59" s="900"/>
      <c r="BG59" s="900"/>
      <c r="BH59" s="900"/>
      <c r="BI59" s="901"/>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903"/>
      <c r="R60" s="904"/>
      <c r="S60" s="904"/>
      <c r="T60" s="904"/>
      <c r="U60" s="904"/>
      <c r="V60" s="904"/>
      <c r="W60" s="904"/>
      <c r="X60" s="904"/>
      <c r="Y60" s="904"/>
      <c r="Z60" s="904"/>
      <c r="AA60" s="904"/>
      <c r="AB60" s="904"/>
      <c r="AC60" s="904"/>
      <c r="AD60" s="904"/>
      <c r="AE60" s="905"/>
      <c r="AF60" s="850"/>
      <c r="AG60" s="851"/>
      <c r="AH60" s="851"/>
      <c r="AI60" s="851"/>
      <c r="AJ60" s="852"/>
      <c r="AK60" s="907"/>
      <c r="AL60" s="904"/>
      <c r="AM60" s="904"/>
      <c r="AN60" s="904"/>
      <c r="AO60" s="904"/>
      <c r="AP60" s="904"/>
      <c r="AQ60" s="904"/>
      <c r="AR60" s="904"/>
      <c r="AS60" s="904"/>
      <c r="AT60" s="904"/>
      <c r="AU60" s="904"/>
      <c r="AV60" s="904"/>
      <c r="AW60" s="904"/>
      <c r="AX60" s="904"/>
      <c r="AY60" s="904"/>
      <c r="AZ60" s="906"/>
      <c r="BA60" s="906"/>
      <c r="BB60" s="906"/>
      <c r="BC60" s="906"/>
      <c r="BD60" s="906"/>
      <c r="BE60" s="900"/>
      <c r="BF60" s="900"/>
      <c r="BG60" s="900"/>
      <c r="BH60" s="900"/>
      <c r="BI60" s="901"/>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903"/>
      <c r="R61" s="904"/>
      <c r="S61" s="904"/>
      <c r="T61" s="904"/>
      <c r="U61" s="904"/>
      <c r="V61" s="904"/>
      <c r="W61" s="904"/>
      <c r="X61" s="904"/>
      <c r="Y61" s="904"/>
      <c r="Z61" s="904"/>
      <c r="AA61" s="904"/>
      <c r="AB61" s="904"/>
      <c r="AC61" s="904"/>
      <c r="AD61" s="904"/>
      <c r="AE61" s="905"/>
      <c r="AF61" s="850"/>
      <c r="AG61" s="851"/>
      <c r="AH61" s="851"/>
      <c r="AI61" s="851"/>
      <c r="AJ61" s="852"/>
      <c r="AK61" s="907"/>
      <c r="AL61" s="904"/>
      <c r="AM61" s="904"/>
      <c r="AN61" s="904"/>
      <c r="AO61" s="904"/>
      <c r="AP61" s="904"/>
      <c r="AQ61" s="904"/>
      <c r="AR61" s="904"/>
      <c r="AS61" s="904"/>
      <c r="AT61" s="904"/>
      <c r="AU61" s="904"/>
      <c r="AV61" s="904"/>
      <c r="AW61" s="904"/>
      <c r="AX61" s="904"/>
      <c r="AY61" s="904"/>
      <c r="AZ61" s="906"/>
      <c r="BA61" s="906"/>
      <c r="BB61" s="906"/>
      <c r="BC61" s="906"/>
      <c r="BD61" s="906"/>
      <c r="BE61" s="900"/>
      <c r="BF61" s="900"/>
      <c r="BG61" s="900"/>
      <c r="BH61" s="900"/>
      <c r="BI61" s="901"/>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903"/>
      <c r="R62" s="904"/>
      <c r="S62" s="904"/>
      <c r="T62" s="904"/>
      <c r="U62" s="904"/>
      <c r="V62" s="904"/>
      <c r="W62" s="904"/>
      <c r="X62" s="904"/>
      <c r="Y62" s="904"/>
      <c r="Z62" s="904"/>
      <c r="AA62" s="904"/>
      <c r="AB62" s="904"/>
      <c r="AC62" s="904"/>
      <c r="AD62" s="904"/>
      <c r="AE62" s="905"/>
      <c r="AF62" s="850"/>
      <c r="AG62" s="851"/>
      <c r="AH62" s="851"/>
      <c r="AI62" s="851"/>
      <c r="AJ62" s="852"/>
      <c r="AK62" s="907"/>
      <c r="AL62" s="904"/>
      <c r="AM62" s="904"/>
      <c r="AN62" s="904"/>
      <c r="AO62" s="904"/>
      <c r="AP62" s="904"/>
      <c r="AQ62" s="904"/>
      <c r="AR62" s="904"/>
      <c r="AS62" s="904"/>
      <c r="AT62" s="904"/>
      <c r="AU62" s="904"/>
      <c r="AV62" s="904"/>
      <c r="AW62" s="904"/>
      <c r="AX62" s="904"/>
      <c r="AY62" s="904"/>
      <c r="AZ62" s="906"/>
      <c r="BA62" s="906"/>
      <c r="BB62" s="906"/>
      <c r="BC62" s="906"/>
      <c r="BD62" s="906"/>
      <c r="BE62" s="900"/>
      <c r="BF62" s="900"/>
      <c r="BG62" s="900"/>
      <c r="BH62" s="900"/>
      <c r="BI62" s="901"/>
      <c r="BJ62" s="915" t="s">
        <v>421</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397</v>
      </c>
      <c r="B63" s="853" t="s">
        <v>422</v>
      </c>
      <c r="C63" s="854"/>
      <c r="D63" s="854"/>
      <c r="E63" s="854"/>
      <c r="F63" s="854"/>
      <c r="G63" s="854"/>
      <c r="H63" s="854"/>
      <c r="I63" s="854"/>
      <c r="J63" s="854"/>
      <c r="K63" s="854"/>
      <c r="L63" s="854"/>
      <c r="M63" s="854"/>
      <c r="N63" s="854"/>
      <c r="O63" s="854"/>
      <c r="P63" s="855"/>
      <c r="Q63" s="908"/>
      <c r="R63" s="909"/>
      <c r="S63" s="909"/>
      <c r="T63" s="909"/>
      <c r="U63" s="909"/>
      <c r="V63" s="909"/>
      <c r="W63" s="909"/>
      <c r="X63" s="909"/>
      <c r="Y63" s="909"/>
      <c r="Z63" s="909"/>
      <c r="AA63" s="909"/>
      <c r="AB63" s="909"/>
      <c r="AC63" s="909"/>
      <c r="AD63" s="909"/>
      <c r="AE63" s="910"/>
      <c r="AF63" s="911">
        <v>1811</v>
      </c>
      <c r="AG63" s="912"/>
      <c r="AH63" s="912"/>
      <c r="AI63" s="912"/>
      <c r="AJ63" s="913"/>
      <c r="AK63" s="914"/>
      <c r="AL63" s="909"/>
      <c r="AM63" s="909"/>
      <c r="AN63" s="909"/>
      <c r="AO63" s="909"/>
      <c r="AP63" s="912">
        <v>46512</v>
      </c>
      <c r="AQ63" s="912"/>
      <c r="AR63" s="912"/>
      <c r="AS63" s="912"/>
      <c r="AT63" s="912"/>
      <c r="AU63" s="912">
        <v>24607</v>
      </c>
      <c r="AV63" s="912"/>
      <c r="AW63" s="912"/>
      <c r="AX63" s="912"/>
      <c r="AY63" s="912"/>
      <c r="AZ63" s="916"/>
      <c r="BA63" s="916"/>
      <c r="BB63" s="916"/>
      <c r="BC63" s="916"/>
      <c r="BD63" s="916"/>
      <c r="BE63" s="917"/>
      <c r="BF63" s="917"/>
      <c r="BG63" s="917"/>
      <c r="BH63" s="917"/>
      <c r="BI63" s="918"/>
      <c r="BJ63" s="919" t="s">
        <v>133</v>
      </c>
      <c r="BK63" s="920"/>
      <c r="BL63" s="920"/>
      <c r="BM63" s="920"/>
      <c r="BN63" s="921"/>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425</v>
      </c>
      <c r="B66" s="792"/>
      <c r="C66" s="792"/>
      <c r="D66" s="792"/>
      <c r="E66" s="792"/>
      <c r="F66" s="792"/>
      <c r="G66" s="792"/>
      <c r="H66" s="792"/>
      <c r="I66" s="792"/>
      <c r="J66" s="792"/>
      <c r="K66" s="792"/>
      <c r="L66" s="792"/>
      <c r="M66" s="792"/>
      <c r="N66" s="792"/>
      <c r="O66" s="792"/>
      <c r="P66" s="793"/>
      <c r="Q66" s="797" t="s">
        <v>426</v>
      </c>
      <c r="R66" s="798"/>
      <c r="S66" s="798"/>
      <c r="T66" s="798"/>
      <c r="U66" s="799"/>
      <c r="V66" s="797" t="s">
        <v>427</v>
      </c>
      <c r="W66" s="798"/>
      <c r="X66" s="798"/>
      <c r="Y66" s="798"/>
      <c r="Z66" s="799"/>
      <c r="AA66" s="797" t="s">
        <v>428</v>
      </c>
      <c r="AB66" s="798"/>
      <c r="AC66" s="798"/>
      <c r="AD66" s="798"/>
      <c r="AE66" s="799"/>
      <c r="AF66" s="922" t="s">
        <v>429</v>
      </c>
      <c r="AG66" s="879"/>
      <c r="AH66" s="879"/>
      <c r="AI66" s="879"/>
      <c r="AJ66" s="923"/>
      <c r="AK66" s="797" t="s">
        <v>430</v>
      </c>
      <c r="AL66" s="792"/>
      <c r="AM66" s="792"/>
      <c r="AN66" s="792"/>
      <c r="AO66" s="793"/>
      <c r="AP66" s="797" t="s">
        <v>431</v>
      </c>
      <c r="AQ66" s="798"/>
      <c r="AR66" s="798"/>
      <c r="AS66" s="798"/>
      <c r="AT66" s="799"/>
      <c r="AU66" s="797" t="s">
        <v>432</v>
      </c>
      <c r="AV66" s="798"/>
      <c r="AW66" s="798"/>
      <c r="AX66" s="798"/>
      <c r="AY66" s="799"/>
      <c r="AZ66" s="797" t="s">
        <v>382</v>
      </c>
      <c r="BA66" s="798"/>
      <c r="BB66" s="798"/>
      <c r="BC66" s="798"/>
      <c r="BD66" s="804"/>
      <c r="BE66" s="244"/>
      <c r="BF66" s="244"/>
      <c r="BG66" s="244"/>
      <c r="BH66" s="244"/>
      <c r="BI66" s="244"/>
      <c r="BJ66" s="244"/>
      <c r="BK66" s="244"/>
      <c r="BL66" s="244"/>
      <c r="BM66" s="244"/>
      <c r="BN66" s="244"/>
      <c r="BO66" s="244"/>
      <c r="BP66" s="244"/>
      <c r="BQ66" s="241">
        <v>60</v>
      </c>
      <c r="BR66" s="246"/>
      <c r="BS66" s="927"/>
      <c r="BT66" s="928"/>
      <c r="BU66" s="928"/>
      <c r="BV66" s="928"/>
      <c r="BW66" s="928"/>
      <c r="BX66" s="928"/>
      <c r="BY66" s="928"/>
      <c r="BZ66" s="928"/>
      <c r="CA66" s="928"/>
      <c r="CB66" s="928"/>
      <c r="CC66" s="928"/>
      <c r="CD66" s="928"/>
      <c r="CE66" s="928"/>
      <c r="CF66" s="928"/>
      <c r="CG66" s="933"/>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29"/>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4"/>
      <c r="AG67" s="882"/>
      <c r="AH67" s="882"/>
      <c r="AI67" s="882"/>
      <c r="AJ67" s="925"/>
      <c r="AK67" s="926"/>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7"/>
      <c r="BT67" s="928"/>
      <c r="BU67" s="928"/>
      <c r="BV67" s="928"/>
      <c r="BW67" s="928"/>
      <c r="BX67" s="928"/>
      <c r="BY67" s="928"/>
      <c r="BZ67" s="928"/>
      <c r="CA67" s="928"/>
      <c r="CB67" s="928"/>
      <c r="CC67" s="928"/>
      <c r="CD67" s="928"/>
      <c r="CE67" s="928"/>
      <c r="CF67" s="928"/>
      <c r="CG67" s="933"/>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29"/>
      <c r="EA67" s="233"/>
    </row>
    <row r="68" spans="1:131" ht="26.25" customHeight="1" thickTop="1" x14ac:dyDescent="0.15">
      <c r="A68" s="239">
        <v>1</v>
      </c>
      <c r="B68" s="937" t="s">
        <v>589</v>
      </c>
      <c r="C68" s="938"/>
      <c r="D68" s="938"/>
      <c r="E68" s="938"/>
      <c r="F68" s="938"/>
      <c r="G68" s="938"/>
      <c r="H68" s="938"/>
      <c r="I68" s="938"/>
      <c r="J68" s="938"/>
      <c r="K68" s="938"/>
      <c r="L68" s="938"/>
      <c r="M68" s="938"/>
      <c r="N68" s="938"/>
      <c r="O68" s="938"/>
      <c r="P68" s="939"/>
      <c r="Q68" s="940">
        <v>1041</v>
      </c>
      <c r="R68" s="934"/>
      <c r="S68" s="934"/>
      <c r="T68" s="934"/>
      <c r="U68" s="934"/>
      <c r="V68" s="934">
        <v>976</v>
      </c>
      <c r="W68" s="934"/>
      <c r="X68" s="934"/>
      <c r="Y68" s="934"/>
      <c r="Z68" s="934"/>
      <c r="AA68" s="934">
        <v>66</v>
      </c>
      <c r="AB68" s="934"/>
      <c r="AC68" s="934"/>
      <c r="AD68" s="934"/>
      <c r="AE68" s="934"/>
      <c r="AF68" s="934">
        <v>66</v>
      </c>
      <c r="AG68" s="934"/>
      <c r="AH68" s="934"/>
      <c r="AI68" s="934"/>
      <c r="AJ68" s="934"/>
      <c r="AK68" s="934" t="s">
        <v>133</v>
      </c>
      <c r="AL68" s="934"/>
      <c r="AM68" s="934"/>
      <c r="AN68" s="934"/>
      <c r="AO68" s="934"/>
      <c r="AP68" s="934" t="s">
        <v>133</v>
      </c>
      <c r="AQ68" s="934"/>
      <c r="AR68" s="934"/>
      <c r="AS68" s="934"/>
      <c r="AT68" s="934"/>
      <c r="AU68" s="934" t="s">
        <v>133</v>
      </c>
      <c r="AV68" s="934"/>
      <c r="AW68" s="934"/>
      <c r="AX68" s="934"/>
      <c r="AY68" s="934"/>
      <c r="AZ68" s="935"/>
      <c r="BA68" s="935"/>
      <c r="BB68" s="935"/>
      <c r="BC68" s="935"/>
      <c r="BD68" s="936"/>
      <c r="BE68" s="244"/>
      <c r="BF68" s="244"/>
      <c r="BG68" s="244"/>
      <c r="BH68" s="244"/>
      <c r="BI68" s="244"/>
      <c r="BJ68" s="244"/>
      <c r="BK68" s="244"/>
      <c r="BL68" s="244"/>
      <c r="BM68" s="244"/>
      <c r="BN68" s="244"/>
      <c r="BO68" s="244"/>
      <c r="BP68" s="244"/>
      <c r="BQ68" s="241">
        <v>62</v>
      </c>
      <c r="BR68" s="246"/>
      <c r="BS68" s="927"/>
      <c r="BT68" s="928"/>
      <c r="BU68" s="928"/>
      <c r="BV68" s="928"/>
      <c r="BW68" s="928"/>
      <c r="BX68" s="928"/>
      <c r="BY68" s="928"/>
      <c r="BZ68" s="928"/>
      <c r="CA68" s="928"/>
      <c r="CB68" s="928"/>
      <c r="CC68" s="928"/>
      <c r="CD68" s="928"/>
      <c r="CE68" s="928"/>
      <c r="CF68" s="928"/>
      <c r="CG68" s="933"/>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29"/>
      <c r="EA68" s="233"/>
    </row>
    <row r="69" spans="1:131" ht="26.25" customHeight="1" x14ac:dyDescent="0.15">
      <c r="A69" s="241">
        <v>2</v>
      </c>
      <c r="B69" s="937" t="s">
        <v>590</v>
      </c>
      <c r="C69" s="938"/>
      <c r="D69" s="938"/>
      <c r="E69" s="938"/>
      <c r="F69" s="938"/>
      <c r="G69" s="938"/>
      <c r="H69" s="938"/>
      <c r="I69" s="938"/>
      <c r="J69" s="938"/>
      <c r="K69" s="938"/>
      <c r="L69" s="938"/>
      <c r="M69" s="938"/>
      <c r="N69" s="938"/>
      <c r="O69" s="938"/>
      <c r="P69" s="939"/>
      <c r="Q69" s="941">
        <v>278970</v>
      </c>
      <c r="R69" s="898"/>
      <c r="S69" s="898"/>
      <c r="T69" s="898"/>
      <c r="U69" s="898"/>
      <c r="V69" s="898">
        <v>271869</v>
      </c>
      <c r="W69" s="898"/>
      <c r="X69" s="898"/>
      <c r="Y69" s="898"/>
      <c r="Z69" s="898"/>
      <c r="AA69" s="898">
        <v>7101</v>
      </c>
      <c r="AB69" s="898"/>
      <c r="AC69" s="898"/>
      <c r="AD69" s="898"/>
      <c r="AE69" s="898"/>
      <c r="AF69" s="898">
        <v>7101</v>
      </c>
      <c r="AG69" s="898"/>
      <c r="AH69" s="898"/>
      <c r="AI69" s="898"/>
      <c r="AJ69" s="898"/>
      <c r="AK69" s="898">
        <v>892</v>
      </c>
      <c r="AL69" s="898"/>
      <c r="AM69" s="898"/>
      <c r="AN69" s="898"/>
      <c r="AO69" s="898"/>
      <c r="AP69" s="898" t="s">
        <v>133</v>
      </c>
      <c r="AQ69" s="898"/>
      <c r="AR69" s="898"/>
      <c r="AS69" s="898"/>
      <c r="AT69" s="898"/>
      <c r="AU69" s="898" t="s">
        <v>133</v>
      </c>
      <c r="AV69" s="898"/>
      <c r="AW69" s="898"/>
      <c r="AX69" s="898"/>
      <c r="AY69" s="898"/>
      <c r="AZ69" s="900"/>
      <c r="BA69" s="900"/>
      <c r="BB69" s="900"/>
      <c r="BC69" s="900"/>
      <c r="BD69" s="901"/>
      <c r="BE69" s="244"/>
      <c r="BF69" s="244"/>
      <c r="BG69" s="244"/>
      <c r="BH69" s="244"/>
      <c r="BI69" s="244"/>
      <c r="BJ69" s="244"/>
      <c r="BK69" s="244"/>
      <c r="BL69" s="244"/>
      <c r="BM69" s="244"/>
      <c r="BN69" s="244"/>
      <c r="BO69" s="244"/>
      <c r="BP69" s="244"/>
      <c r="BQ69" s="241">
        <v>63</v>
      </c>
      <c r="BR69" s="246"/>
      <c r="BS69" s="927"/>
      <c r="BT69" s="928"/>
      <c r="BU69" s="928"/>
      <c r="BV69" s="928"/>
      <c r="BW69" s="928"/>
      <c r="BX69" s="928"/>
      <c r="BY69" s="928"/>
      <c r="BZ69" s="928"/>
      <c r="CA69" s="928"/>
      <c r="CB69" s="928"/>
      <c r="CC69" s="928"/>
      <c r="CD69" s="928"/>
      <c r="CE69" s="928"/>
      <c r="CF69" s="928"/>
      <c r="CG69" s="933"/>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29"/>
      <c r="EA69" s="233"/>
    </row>
    <row r="70" spans="1:131" ht="26.25" customHeight="1" x14ac:dyDescent="0.15">
      <c r="A70" s="241">
        <v>3</v>
      </c>
      <c r="B70" s="937" t="s">
        <v>591</v>
      </c>
      <c r="C70" s="938"/>
      <c r="D70" s="938"/>
      <c r="E70" s="938"/>
      <c r="F70" s="938"/>
      <c r="G70" s="938"/>
      <c r="H70" s="938"/>
      <c r="I70" s="938"/>
      <c r="J70" s="938"/>
      <c r="K70" s="938"/>
      <c r="L70" s="938"/>
      <c r="M70" s="938"/>
      <c r="N70" s="938"/>
      <c r="O70" s="938"/>
      <c r="P70" s="939"/>
      <c r="Q70" s="941">
        <v>3007</v>
      </c>
      <c r="R70" s="898"/>
      <c r="S70" s="898"/>
      <c r="T70" s="898"/>
      <c r="U70" s="898"/>
      <c r="V70" s="898">
        <v>2916</v>
      </c>
      <c r="W70" s="898"/>
      <c r="X70" s="898"/>
      <c r="Y70" s="898"/>
      <c r="Z70" s="898"/>
      <c r="AA70" s="898">
        <v>91</v>
      </c>
      <c r="AB70" s="898"/>
      <c r="AC70" s="898"/>
      <c r="AD70" s="898"/>
      <c r="AE70" s="898"/>
      <c r="AF70" s="898">
        <v>91</v>
      </c>
      <c r="AG70" s="898"/>
      <c r="AH70" s="898"/>
      <c r="AI70" s="898"/>
      <c r="AJ70" s="898"/>
      <c r="AK70" s="898">
        <v>15</v>
      </c>
      <c r="AL70" s="898"/>
      <c r="AM70" s="898"/>
      <c r="AN70" s="898"/>
      <c r="AO70" s="898"/>
      <c r="AP70" s="898">
        <v>2204</v>
      </c>
      <c r="AQ70" s="898"/>
      <c r="AR70" s="898"/>
      <c r="AS70" s="898"/>
      <c r="AT70" s="898"/>
      <c r="AU70" s="898">
        <v>383</v>
      </c>
      <c r="AV70" s="898"/>
      <c r="AW70" s="898"/>
      <c r="AX70" s="898"/>
      <c r="AY70" s="898"/>
      <c r="AZ70" s="900"/>
      <c r="BA70" s="900"/>
      <c r="BB70" s="900"/>
      <c r="BC70" s="900"/>
      <c r="BD70" s="901"/>
      <c r="BE70" s="244"/>
      <c r="BF70" s="244"/>
      <c r="BG70" s="244"/>
      <c r="BH70" s="244"/>
      <c r="BI70" s="244"/>
      <c r="BJ70" s="244"/>
      <c r="BK70" s="244"/>
      <c r="BL70" s="244"/>
      <c r="BM70" s="244"/>
      <c r="BN70" s="244"/>
      <c r="BO70" s="244"/>
      <c r="BP70" s="244"/>
      <c r="BQ70" s="241">
        <v>64</v>
      </c>
      <c r="BR70" s="246"/>
      <c r="BS70" s="927"/>
      <c r="BT70" s="928"/>
      <c r="BU70" s="928"/>
      <c r="BV70" s="928"/>
      <c r="BW70" s="928"/>
      <c r="BX70" s="928"/>
      <c r="BY70" s="928"/>
      <c r="BZ70" s="928"/>
      <c r="CA70" s="928"/>
      <c r="CB70" s="928"/>
      <c r="CC70" s="928"/>
      <c r="CD70" s="928"/>
      <c r="CE70" s="928"/>
      <c r="CF70" s="928"/>
      <c r="CG70" s="933"/>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29"/>
      <c r="EA70" s="233"/>
    </row>
    <row r="71" spans="1:131" ht="26.25" customHeight="1" x14ac:dyDescent="0.15">
      <c r="A71" s="241">
        <v>4</v>
      </c>
      <c r="B71" s="937" t="s">
        <v>592</v>
      </c>
      <c r="C71" s="938"/>
      <c r="D71" s="938"/>
      <c r="E71" s="938"/>
      <c r="F71" s="938"/>
      <c r="G71" s="938"/>
      <c r="H71" s="938"/>
      <c r="I71" s="938"/>
      <c r="J71" s="938"/>
      <c r="K71" s="938"/>
      <c r="L71" s="938"/>
      <c r="M71" s="938"/>
      <c r="N71" s="938"/>
      <c r="O71" s="938"/>
      <c r="P71" s="939"/>
      <c r="Q71" s="941">
        <v>1014</v>
      </c>
      <c r="R71" s="898"/>
      <c r="S71" s="898"/>
      <c r="T71" s="898"/>
      <c r="U71" s="898"/>
      <c r="V71" s="898">
        <v>987</v>
      </c>
      <c r="W71" s="898"/>
      <c r="X71" s="898"/>
      <c r="Y71" s="898"/>
      <c r="Z71" s="898"/>
      <c r="AA71" s="898">
        <v>27</v>
      </c>
      <c r="AB71" s="898"/>
      <c r="AC71" s="898"/>
      <c r="AD71" s="898"/>
      <c r="AE71" s="898"/>
      <c r="AF71" s="898">
        <v>27</v>
      </c>
      <c r="AG71" s="898"/>
      <c r="AH71" s="898"/>
      <c r="AI71" s="898"/>
      <c r="AJ71" s="898"/>
      <c r="AK71" s="898" t="s">
        <v>133</v>
      </c>
      <c r="AL71" s="898"/>
      <c r="AM71" s="898"/>
      <c r="AN71" s="898"/>
      <c r="AO71" s="898"/>
      <c r="AP71" s="898">
        <v>500</v>
      </c>
      <c r="AQ71" s="898"/>
      <c r="AR71" s="898"/>
      <c r="AS71" s="898"/>
      <c r="AT71" s="898"/>
      <c r="AU71" s="898">
        <v>50</v>
      </c>
      <c r="AV71" s="898"/>
      <c r="AW71" s="898"/>
      <c r="AX71" s="898"/>
      <c r="AY71" s="898"/>
      <c r="AZ71" s="900"/>
      <c r="BA71" s="900"/>
      <c r="BB71" s="900"/>
      <c r="BC71" s="900"/>
      <c r="BD71" s="901"/>
      <c r="BE71" s="244"/>
      <c r="BF71" s="244"/>
      <c r="BG71" s="244"/>
      <c r="BH71" s="244"/>
      <c r="BI71" s="244"/>
      <c r="BJ71" s="244"/>
      <c r="BK71" s="244"/>
      <c r="BL71" s="244"/>
      <c r="BM71" s="244"/>
      <c r="BN71" s="244"/>
      <c r="BO71" s="244"/>
      <c r="BP71" s="244"/>
      <c r="BQ71" s="241">
        <v>65</v>
      </c>
      <c r="BR71" s="246"/>
      <c r="BS71" s="927"/>
      <c r="BT71" s="928"/>
      <c r="BU71" s="928"/>
      <c r="BV71" s="928"/>
      <c r="BW71" s="928"/>
      <c r="BX71" s="928"/>
      <c r="BY71" s="928"/>
      <c r="BZ71" s="928"/>
      <c r="CA71" s="928"/>
      <c r="CB71" s="928"/>
      <c r="CC71" s="928"/>
      <c r="CD71" s="928"/>
      <c r="CE71" s="928"/>
      <c r="CF71" s="928"/>
      <c r="CG71" s="933"/>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29"/>
      <c r="EA71" s="233"/>
    </row>
    <row r="72" spans="1:131" ht="26.25" customHeight="1" x14ac:dyDescent="0.15">
      <c r="A72" s="241">
        <v>5</v>
      </c>
      <c r="B72" s="937" t="s">
        <v>593</v>
      </c>
      <c r="C72" s="938"/>
      <c r="D72" s="938"/>
      <c r="E72" s="938"/>
      <c r="F72" s="938"/>
      <c r="G72" s="938"/>
      <c r="H72" s="938"/>
      <c r="I72" s="938"/>
      <c r="J72" s="938"/>
      <c r="K72" s="938"/>
      <c r="L72" s="938"/>
      <c r="M72" s="938"/>
      <c r="N72" s="938"/>
      <c r="O72" s="938"/>
      <c r="P72" s="939"/>
      <c r="Q72" s="941">
        <v>15</v>
      </c>
      <c r="R72" s="898"/>
      <c r="S72" s="898"/>
      <c r="T72" s="898"/>
      <c r="U72" s="898"/>
      <c r="V72" s="898">
        <v>13</v>
      </c>
      <c r="W72" s="898"/>
      <c r="X72" s="898"/>
      <c r="Y72" s="898"/>
      <c r="Z72" s="898"/>
      <c r="AA72" s="898">
        <v>2</v>
      </c>
      <c r="AB72" s="898"/>
      <c r="AC72" s="898"/>
      <c r="AD72" s="898"/>
      <c r="AE72" s="898"/>
      <c r="AF72" s="898">
        <v>2</v>
      </c>
      <c r="AG72" s="898"/>
      <c r="AH72" s="898"/>
      <c r="AI72" s="898"/>
      <c r="AJ72" s="898"/>
      <c r="AK72" s="898" t="s">
        <v>133</v>
      </c>
      <c r="AL72" s="898"/>
      <c r="AM72" s="898"/>
      <c r="AN72" s="898"/>
      <c r="AO72" s="898"/>
      <c r="AP72" s="898" t="s">
        <v>133</v>
      </c>
      <c r="AQ72" s="898"/>
      <c r="AR72" s="898"/>
      <c r="AS72" s="898"/>
      <c r="AT72" s="898"/>
      <c r="AU72" s="898" t="s">
        <v>133</v>
      </c>
      <c r="AV72" s="898"/>
      <c r="AW72" s="898"/>
      <c r="AX72" s="898"/>
      <c r="AY72" s="898"/>
      <c r="AZ72" s="900"/>
      <c r="BA72" s="900"/>
      <c r="BB72" s="900"/>
      <c r="BC72" s="900"/>
      <c r="BD72" s="901"/>
      <c r="BE72" s="244"/>
      <c r="BF72" s="244"/>
      <c r="BG72" s="244"/>
      <c r="BH72" s="244"/>
      <c r="BI72" s="244"/>
      <c r="BJ72" s="244"/>
      <c r="BK72" s="244"/>
      <c r="BL72" s="244"/>
      <c r="BM72" s="244"/>
      <c r="BN72" s="244"/>
      <c r="BO72" s="244"/>
      <c r="BP72" s="244"/>
      <c r="BQ72" s="241">
        <v>66</v>
      </c>
      <c r="BR72" s="246"/>
      <c r="BS72" s="927"/>
      <c r="BT72" s="928"/>
      <c r="BU72" s="928"/>
      <c r="BV72" s="928"/>
      <c r="BW72" s="928"/>
      <c r="BX72" s="928"/>
      <c r="BY72" s="928"/>
      <c r="BZ72" s="928"/>
      <c r="CA72" s="928"/>
      <c r="CB72" s="928"/>
      <c r="CC72" s="928"/>
      <c r="CD72" s="928"/>
      <c r="CE72" s="928"/>
      <c r="CF72" s="928"/>
      <c r="CG72" s="933"/>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29"/>
      <c r="EA72" s="233"/>
    </row>
    <row r="73" spans="1:131" ht="26.25" customHeight="1" x14ac:dyDescent="0.15">
      <c r="A73" s="241">
        <v>6</v>
      </c>
      <c r="B73" s="937" t="s">
        <v>594</v>
      </c>
      <c r="C73" s="938"/>
      <c r="D73" s="938"/>
      <c r="E73" s="938"/>
      <c r="F73" s="938"/>
      <c r="G73" s="938"/>
      <c r="H73" s="938"/>
      <c r="I73" s="938"/>
      <c r="J73" s="938"/>
      <c r="K73" s="938"/>
      <c r="L73" s="938"/>
      <c r="M73" s="938"/>
      <c r="N73" s="938"/>
      <c r="O73" s="938"/>
      <c r="P73" s="939"/>
      <c r="Q73" s="941">
        <v>45</v>
      </c>
      <c r="R73" s="898"/>
      <c r="S73" s="898"/>
      <c r="T73" s="898"/>
      <c r="U73" s="898"/>
      <c r="V73" s="898">
        <v>39</v>
      </c>
      <c r="W73" s="898"/>
      <c r="X73" s="898"/>
      <c r="Y73" s="898"/>
      <c r="Z73" s="898"/>
      <c r="AA73" s="898">
        <v>6</v>
      </c>
      <c r="AB73" s="898"/>
      <c r="AC73" s="898"/>
      <c r="AD73" s="898"/>
      <c r="AE73" s="898"/>
      <c r="AF73" s="898">
        <v>6</v>
      </c>
      <c r="AG73" s="898"/>
      <c r="AH73" s="898"/>
      <c r="AI73" s="898"/>
      <c r="AJ73" s="898"/>
      <c r="AK73" s="898" t="s">
        <v>133</v>
      </c>
      <c r="AL73" s="898"/>
      <c r="AM73" s="898"/>
      <c r="AN73" s="898"/>
      <c r="AO73" s="898"/>
      <c r="AP73" s="898" t="s">
        <v>133</v>
      </c>
      <c r="AQ73" s="898"/>
      <c r="AR73" s="898"/>
      <c r="AS73" s="898"/>
      <c r="AT73" s="898"/>
      <c r="AU73" s="898" t="s">
        <v>133</v>
      </c>
      <c r="AV73" s="898"/>
      <c r="AW73" s="898"/>
      <c r="AX73" s="898"/>
      <c r="AY73" s="898"/>
      <c r="AZ73" s="900"/>
      <c r="BA73" s="900"/>
      <c r="BB73" s="900"/>
      <c r="BC73" s="900"/>
      <c r="BD73" s="901"/>
      <c r="BE73" s="244"/>
      <c r="BF73" s="244"/>
      <c r="BG73" s="244"/>
      <c r="BH73" s="244"/>
      <c r="BI73" s="244"/>
      <c r="BJ73" s="244"/>
      <c r="BK73" s="244"/>
      <c r="BL73" s="244"/>
      <c r="BM73" s="244"/>
      <c r="BN73" s="244"/>
      <c r="BO73" s="244"/>
      <c r="BP73" s="244"/>
      <c r="BQ73" s="241">
        <v>67</v>
      </c>
      <c r="BR73" s="246"/>
      <c r="BS73" s="927"/>
      <c r="BT73" s="928"/>
      <c r="BU73" s="928"/>
      <c r="BV73" s="928"/>
      <c r="BW73" s="928"/>
      <c r="BX73" s="928"/>
      <c r="BY73" s="928"/>
      <c r="BZ73" s="928"/>
      <c r="CA73" s="928"/>
      <c r="CB73" s="928"/>
      <c r="CC73" s="928"/>
      <c r="CD73" s="928"/>
      <c r="CE73" s="928"/>
      <c r="CF73" s="928"/>
      <c r="CG73" s="933"/>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29"/>
      <c r="EA73" s="233"/>
    </row>
    <row r="74" spans="1:131" ht="26.25" customHeight="1" x14ac:dyDescent="0.15">
      <c r="A74" s="241">
        <v>7</v>
      </c>
      <c r="B74" s="937" t="s">
        <v>595</v>
      </c>
      <c r="C74" s="938"/>
      <c r="D74" s="938"/>
      <c r="E74" s="938"/>
      <c r="F74" s="938"/>
      <c r="G74" s="938"/>
      <c r="H74" s="938"/>
      <c r="I74" s="938"/>
      <c r="J74" s="938"/>
      <c r="K74" s="938"/>
      <c r="L74" s="938"/>
      <c r="M74" s="938"/>
      <c r="N74" s="938"/>
      <c r="O74" s="938"/>
      <c r="P74" s="939"/>
      <c r="Q74" s="941">
        <v>1057</v>
      </c>
      <c r="R74" s="898"/>
      <c r="S74" s="898"/>
      <c r="T74" s="898"/>
      <c r="U74" s="898"/>
      <c r="V74" s="898">
        <v>950</v>
      </c>
      <c r="W74" s="898"/>
      <c r="X74" s="898"/>
      <c r="Y74" s="898"/>
      <c r="Z74" s="898"/>
      <c r="AA74" s="898">
        <v>107</v>
      </c>
      <c r="AB74" s="898"/>
      <c r="AC74" s="898"/>
      <c r="AD74" s="898"/>
      <c r="AE74" s="898"/>
      <c r="AF74" s="898">
        <v>107</v>
      </c>
      <c r="AG74" s="898"/>
      <c r="AH74" s="898"/>
      <c r="AI74" s="898"/>
      <c r="AJ74" s="898"/>
      <c r="AK74" s="898" t="s">
        <v>133</v>
      </c>
      <c r="AL74" s="898"/>
      <c r="AM74" s="898"/>
      <c r="AN74" s="898"/>
      <c r="AO74" s="898"/>
      <c r="AP74" s="898">
        <v>2084</v>
      </c>
      <c r="AQ74" s="898"/>
      <c r="AR74" s="898"/>
      <c r="AS74" s="898"/>
      <c r="AT74" s="898"/>
      <c r="AU74" s="898">
        <v>165</v>
      </c>
      <c r="AV74" s="898"/>
      <c r="AW74" s="898"/>
      <c r="AX74" s="898"/>
      <c r="AY74" s="898"/>
      <c r="AZ74" s="900"/>
      <c r="BA74" s="900"/>
      <c r="BB74" s="900"/>
      <c r="BC74" s="900"/>
      <c r="BD74" s="901"/>
      <c r="BE74" s="244"/>
      <c r="BF74" s="244"/>
      <c r="BG74" s="244"/>
      <c r="BH74" s="244"/>
      <c r="BI74" s="244"/>
      <c r="BJ74" s="244"/>
      <c r="BK74" s="244"/>
      <c r="BL74" s="244"/>
      <c r="BM74" s="244"/>
      <c r="BN74" s="244"/>
      <c r="BO74" s="244"/>
      <c r="BP74" s="244"/>
      <c r="BQ74" s="241">
        <v>68</v>
      </c>
      <c r="BR74" s="246"/>
      <c r="BS74" s="927"/>
      <c r="BT74" s="928"/>
      <c r="BU74" s="928"/>
      <c r="BV74" s="928"/>
      <c r="BW74" s="928"/>
      <c r="BX74" s="928"/>
      <c r="BY74" s="928"/>
      <c r="BZ74" s="928"/>
      <c r="CA74" s="928"/>
      <c r="CB74" s="928"/>
      <c r="CC74" s="928"/>
      <c r="CD74" s="928"/>
      <c r="CE74" s="928"/>
      <c r="CF74" s="928"/>
      <c r="CG74" s="933"/>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29"/>
      <c r="EA74" s="233"/>
    </row>
    <row r="75" spans="1:131" ht="26.25" customHeight="1" x14ac:dyDescent="0.15">
      <c r="A75" s="241">
        <v>8</v>
      </c>
      <c r="B75" s="937" t="s">
        <v>596</v>
      </c>
      <c r="C75" s="938"/>
      <c r="D75" s="938"/>
      <c r="E75" s="938"/>
      <c r="F75" s="938"/>
      <c r="G75" s="938"/>
      <c r="H75" s="938"/>
      <c r="I75" s="938"/>
      <c r="J75" s="938"/>
      <c r="K75" s="938"/>
      <c r="L75" s="938"/>
      <c r="M75" s="938"/>
      <c r="N75" s="938"/>
      <c r="O75" s="938"/>
      <c r="P75" s="939"/>
      <c r="Q75" s="942">
        <v>441</v>
      </c>
      <c r="R75" s="943"/>
      <c r="S75" s="943"/>
      <c r="T75" s="943"/>
      <c r="U75" s="902"/>
      <c r="V75" s="944">
        <v>436</v>
      </c>
      <c r="W75" s="943"/>
      <c r="X75" s="943"/>
      <c r="Y75" s="943"/>
      <c r="Z75" s="902"/>
      <c r="AA75" s="944">
        <v>6</v>
      </c>
      <c r="AB75" s="943"/>
      <c r="AC75" s="943"/>
      <c r="AD75" s="943"/>
      <c r="AE75" s="902"/>
      <c r="AF75" s="944">
        <v>6</v>
      </c>
      <c r="AG75" s="943"/>
      <c r="AH75" s="943"/>
      <c r="AI75" s="943"/>
      <c r="AJ75" s="902"/>
      <c r="AK75" s="944">
        <v>5</v>
      </c>
      <c r="AL75" s="943"/>
      <c r="AM75" s="943"/>
      <c r="AN75" s="943"/>
      <c r="AO75" s="902"/>
      <c r="AP75" s="944">
        <v>347</v>
      </c>
      <c r="AQ75" s="943"/>
      <c r="AR75" s="943"/>
      <c r="AS75" s="943"/>
      <c r="AT75" s="902"/>
      <c r="AU75" s="944">
        <v>27</v>
      </c>
      <c r="AV75" s="943"/>
      <c r="AW75" s="943"/>
      <c r="AX75" s="943"/>
      <c r="AY75" s="902"/>
      <c r="AZ75" s="900"/>
      <c r="BA75" s="900"/>
      <c r="BB75" s="900"/>
      <c r="BC75" s="900"/>
      <c r="BD75" s="901"/>
      <c r="BE75" s="244"/>
      <c r="BF75" s="244"/>
      <c r="BG75" s="244"/>
      <c r="BH75" s="244"/>
      <c r="BI75" s="244"/>
      <c r="BJ75" s="244"/>
      <c r="BK75" s="244"/>
      <c r="BL75" s="244"/>
      <c r="BM75" s="244"/>
      <c r="BN75" s="244"/>
      <c r="BO75" s="244"/>
      <c r="BP75" s="244"/>
      <c r="BQ75" s="241">
        <v>69</v>
      </c>
      <c r="BR75" s="246"/>
      <c r="BS75" s="927"/>
      <c r="BT75" s="928"/>
      <c r="BU75" s="928"/>
      <c r="BV75" s="928"/>
      <c r="BW75" s="928"/>
      <c r="BX75" s="928"/>
      <c r="BY75" s="928"/>
      <c r="BZ75" s="928"/>
      <c r="CA75" s="928"/>
      <c r="CB75" s="928"/>
      <c r="CC75" s="928"/>
      <c r="CD75" s="928"/>
      <c r="CE75" s="928"/>
      <c r="CF75" s="928"/>
      <c r="CG75" s="933"/>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29"/>
      <c r="EA75" s="233"/>
    </row>
    <row r="76" spans="1:131" ht="26.25" customHeight="1" x14ac:dyDescent="0.15">
      <c r="A76" s="241">
        <v>9</v>
      </c>
      <c r="B76" s="937" t="s">
        <v>597</v>
      </c>
      <c r="C76" s="938"/>
      <c r="D76" s="938"/>
      <c r="E76" s="938"/>
      <c r="F76" s="938"/>
      <c r="G76" s="938"/>
      <c r="H76" s="938"/>
      <c r="I76" s="938"/>
      <c r="J76" s="938"/>
      <c r="K76" s="938"/>
      <c r="L76" s="938"/>
      <c r="M76" s="938"/>
      <c r="N76" s="938"/>
      <c r="O76" s="938"/>
      <c r="P76" s="939"/>
      <c r="Q76" s="942">
        <v>64</v>
      </c>
      <c r="R76" s="943"/>
      <c r="S76" s="943"/>
      <c r="T76" s="943"/>
      <c r="U76" s="902"/>
      <c r="V76" s="944">
        <v>54</v>
      </c>
      <c r="W76" s="943"/>
      <c r="X76" s="943"/>
      <c r="Y76" s="943"/>
      <c r="Z76" s="902"/>
      <c r="AA76" s="944">
        <v>10</v>
      </c>
      <c r="AB76" s="943"/>
      <c r="AC76" s="943"/>
      <c r="AD76" s="943"/>
      <c r="AE76" s="902"/>
      <c r="AF76" s="944">
        <v>10</v>
      </c>
      <c r="AG76" s="943"/>
      <c r="AH76" s="943"/>
      <c r="AI76" s="943"/>
      <c r="AJ76" s="902"/>
      <c r="AK76" s="944">
        <v>39</v>
      </c>
      <c r="AL76" s="943"/>
      <c r="AM76" s="943"/>
      <c r="AN76" s="943"/>
      <c r="AO76" s="902"/>
      <c r="AP76" s="944" t="s">
        <v>133</v>
      </c>
      <c r="AQ76" s="943"/>
      <c r="AR76" s="943"/>
      <c r="AS76" s="943"/>
      <c r="AT76" s="902"/>
      <c r="AU76" s="944" t="s">
        <v>133</v>
      </c>
      <c r="AV76" s="943"/>
      <c r="AW76" s="943"/>
      <c r="AX76" s="943"/>
      <c r="AY76" s="902"/>
      <c r="AZ76" s="900"/>
      <c r="BA76" s="900"/>
      <c r="BB76" s="900"/>
      <c r="BC76" s="900"/>
      <c r="BD76" s="901"/>
      <c r="BE76" s="244"/>
      <c r="BF76" s="244"/>
      <c r="BG76" s="244"/>
      <c r="BH76" s="244"/>
      <c r="BI76" s="244"/>
      <c r="BJ76" s="244"/>
      <c r="BK76" s="244"/>
      <c r="BL76" s="244"/>
      <c r="BM76" s="244"/>
      <c r="BN76" s="244"/>
      <c r="BO76" s="244"/>
      <c r="BP76" s="244"/>
      <c r="BQ76" s="241">
        <v>70</v>
      </c>
      <c r="BR76" s="246"/>
      <c r="BS76" s="927"/>
      <c r="BT76" s="928"/>
      <c r="BU76" s="928"/>
      <c r="BV76" s="928"/>
      <c r="BW76" s="928"/>
      <c r="BX76" s="928"/>
      <c r="BY76" s="928"/>
      <c r="BZ76" s="928"/>
      <c r="CA76" s="928"/>
      <c r="CB76" s="928"/>
      <c r="CC76" s="928"/>
      <c r="CD76" s="928"/>
      <c r="CE76" s="928"/>
      <c r="CF76" s="928"/>
      <c r="CG76" s="933"/>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29"/>
      <c r="EA76" s="233"/>
    </row>
    <row r="77" spans="1:131" ht="26.25" customHeight="1" x14ac:dyDescent="0.15">
      <c r="A77" s="241">
        <v>10</v>
      </c>
      <c r="B77" s="937" t="s">
        <v>598</v>
      </c>
      <c r="C77" s="938"/>
      <c r="D77" s="938"/>
      <c r="E77" s="938"/>
      <c r="F77" s="938"/>
      <c r="G77" s="938"/>
      <c r="H77" s="938"/>
      <c r="I77" s="938"/>
      <c r="J77" s="938"/>
      <c r="K77" s="938"/>
      <c r="L77" s="938"/>
      <c r="M77" s="938"/>
      <c r="N77" s="938"/>
      <c r="O77" s="938"/>
      <c r="P77" s="939"/>
      <c r="Q77" s="942">
        <v>808</v>
      </c>
      <c r="R77" s="943"/>
      <c r="S77" s="943"/>
      <c r="T77" s="943"/>
      <c r="U77" s="902"/>
      <c r="V77" s="944">
        <v>739</v>
      </c>
      <c r="W77" s="943"/>
      <c r="X77" s="943"/>
      <c r="Y77" s="943"/>
      <c r="Z77" s="902"/>
      <c r="AA77" s="944">
        <v>69</v>
      </c>
      <c r="AB77" s="943"/>
      <c r="AC77" s="943"/>
      <c r="AD77" s="943"/>
      <c r="AE77" s="902"/>
      <c r="AF77" s="944">
        <v>69</v>
      </c>
      <c r="AG77" s="943"/>
      <c r="AH77" s="943"/>
      <c r="AI77" s="943"/>
      <c r="AJ77" s="902"/>
      <c r="AK77" s="944">
        <v>267</v>
      </c>
      <c r="AL77" s="943"/>
      <c r="AM77" s="943"/>
      <c r="AN77" s="943"/>
      <c r="AO77" s="902"/>
      <c r="AP77" s="944" t="s">
        <v>133</v>
      </c>
      <c r="AQ77" s="943"/>
      <c r="AR77" s="943"/>
      <c r="AS77" s="943"/>
      <c r="AT77" s="902"/>
      <c r="AU77" s="944" t="s">
        <v>133</v>
      </c>
      <c r="AV77" s="943"/>
      <c r="AW77" s="943"/>
      <c r="AX77" s="943"/>
      <c r="AY77" s="902"/>
      <c r="AZ77" s="900"/>
      <c r="BA77" s="900"/>
      <c r="BB77" s="900"/>
      <c r="BC77" s="900"/>
      <c r="BD77" s="901"/>
      <c r="BE77" s="244"/>
      <c r="BF77" s="244"/>
      <c r="BG77" s="244"/>
      <c r="BH77" s="244"/>
      <c r="BI77" s="244"/>
      <c r="BJ77" s="244"/>
      <c r="BK77" s="244"/>
      <c r="BL77" s="244"/>
      <c r="BM77" s="244"/>
      <c r="BN77" s="244"/>
      <c r="BO77" s="244"/>
      <c r="BP77" s="244"/>
      <c r="BQ77" s="241">
        <v>71</v>
      </c>
      <c r="BR77" s="246"/>
      <c r="BS77" s="927"/>
      <c r="BT77" s="928"/>
      <c r="BU77" s="928"/>
      <c r="BV77" s="928"/>
      <c r="BW77" s="928"/>
      <c r="BX77" s="928"/>
      <c r="BY77" s="928"/>
      <c r="BZ77" s="928"/>
      <c r="CA77" s="928"/>
      <c r="CB77" s="928"/>
      <c r="CC77" s="928"/>
      <c r="CD77" s="928"/>
      <c r="CE77" s="928"/>
      <c r="CF77" s="928"/>
      <c r="CG77" s="933"/>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29"/>
      <c r="EA77" s="233"/>
    </row>
    <row r="78" spans="1:131" ht="26.25" customHeight="1" x14ac:dyDescent="0.15">
      <c r="A78" s="241">
        <v>11</v>
      </c>
      <c r="B78" s="937" t="s">
        <v>599</v>
      </c>
      <c r="C78" s="938"/>
      <c r="D78" s="938"/>
      <c r="E78" s="938"/>
      <c r="F78" s="938"/>
      <c r="G78" s="938"/>
      <c r="H78" s="938"/>
      <c r="I78" s="938"/>
      <c r="J78" s="938"/>
      <c r="K78" s="938"/>
      <c r="L78" s="938"/>
      <c r="M78" s="938"/>
      <c r="N78" s="938"/>
      <c r="O78" s="938"/>
      <c r="P78" s="939"/>
      <c r="Q78" s="941">
        <v>6241</v>
      </c>
      <c r="R78" s="898"/>
      <c r="S78" s="898"/>
      <c r="T78" s="898"/>
      <c r="U78" s="898"/>
      <c r="V78" s="898">
        <v>5806</v>
      </c>
      <c r="W78" s="898"/>
      <c r="X78" s="898"/>
      <c r="Y78" s="898"/>
      <c r="Z78" s="898"/>
      <c r="AA78" s="898">
        <v>435</v>
      </c>
      <c r="AB78" s="898"/>
      <c r="AC78" s="898"/>
      <c r="AD78" s="898"/>
      <c r="AE78" s="898"/>
      <c r="AF78" s="898">
        <v>435</v>
      </c>
      <c r="AG78" s="898"/>
      <c r="AH78" s="898"/>
      <c r="AI78" s="898"/>
      <c r="AJ78" s="898"/>
      <c r="AK78" s="898" t="s">
        <v>133</v>
      </c>
      <c r="AL78" s="898"/>
      <c r="AM78" s="898"/>
      <c r="AN78" s="898"/>
      <c r="AO78" s="898"/>
      <c r="AP78" s="898" t="s">
        <v>133</v>
      </c>
      <c r="AQ78" s="898"/>
      <c r="AR78" s="898"/>
      <c r="AS78" s="898"/>
      <c r="AT78" s="898"/>
      <c r="AU78" s="898" t="s">
        <v>133</v>
      </c>
      <c r="AV78" s="898"/>
      <c r="AW78" s="898"/>
      <c r="AX78" s="898"/>
      <c r="AY78" s="898"/>
      <c r="AZ78" s="900"/>
      <c r="BA78" s="900"/>
      <c r="BB78" s="900"/>
      <c r="BC78" s="900"/>
      <c r="BD78" s="901"/>
      <c r="BE78" s="244"/>
      <c r="BF78" s="244"/>
      <c r="BG78" s="244"/>
      <c r="BH78" s="244"/>
      <c r="BI78" s="244"/>
      <c r="BJ78" s="233"/>
      <c r="BK78" s="233"/>
      <c r="BL78" s="233"/>
      <c r="BM78" s="233"/>
      <c r="BN78" s="233"/>
      <c r="BO78" s="244"/>
      <c r="BP78" s="244"/>
      <c r="BQ78" s="241">
        <v>72</v>
      </c>
      <c r="BR78" s="246"/>
      <c r="BS78" s="927"/>
      <c r="BT78" s="928"/>
      <c r="BU78" s="928"/>
      <c r="BV78" s="928"/>
      <c r="BW78" s="928"/>
      <c r="BX78" s="928"/>
      <c r="BY78" s="928"/>
      <c r="BZ78" s="928"/>
      <c r="CA78" s="928"/>
      <c r="CB78" s="928"/>
      <c r="CC78" s="928"/>
      <c r="CD78" s="928"/>
      <c r="CE78" s="928"/>
      <c r="CF78" s="928"/>
      <c r="CG78" s="933"/>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29"/>
      <c r="EA78" s="233"/>
    </row>
    <row r="79" spans="1:131" ht="26.25" customHeight="1" x14ac:dyDescent="0.15">
      <c r="A79" s="241">
        <v>12</v>
      </c>
      <c r="B79" s="937" t="s">
        <v>600</v>
      </c>
      <c r="C79" s="938"/>
      <c r="D79" s="938"/>
      <c r="E79" s="938"/>
      <c r="F79" s="938"/>
      <c r="G79" s="938"/>
      <c r="H79" s="938"/>
      <c r="I79" s="938"/>
      <c r="J79" s="938"/>
      <c r="K79" s="938"/>
      <c r="L79" s="938"/>
      <c r="M79" s="938"/>
      <c r="N79" s="938"/>
      <c r="O79" s="938"/>
      <c r="P79" s="939"/>
      <c r="Q79" s="941">
        <v>1598</v>
      </c>
      <c r="R79" s="898"/>
      <c r="S79" s="898"/>
      <c r="T79" s="898"/>
      <c r="U79" s="898"/>
      <c r="V79" s="898">
        <v>1591</v>
      </c>
      <c r="W79" s="898"/>
      <c r="X79" s="898"/>
      <c r="Y79" s="898"/>
      <c r="Z79" s="898"/>
      <c r="AA79" s="898">
        <v>7</v>
      </c>
      <c r="AB79" s="898"/>
      <c r="AC79" s="898"/>
      <c r="AD79" s="898"/>
      <c r="AE79" s="898"/>
      <c r="AF79" s="898">
        <v>7</v>
      </c>
      <c r="AG79" s="898"/>
      <c r="AH79" s="898"/>
      <c r="AI79" s="898"/>
      <c r="AJ79" s="898"/>
      <c r="AK79" s="898">
        <v>42</v>
      </c>
      <c r="AL79" s="898"/>
      <c r="AM79" s="898"/>
      <c r="AN79" s="898"/>
      <c r="AO79" s="898"/>
      <c r="AP79" s="898" t="s">
        <v>133</v>
      </c>
      <c r="AQ79" s="898"/>
      <c r="AR79" s="898"/>
      <c r="AS79" s="898"/>
      <c r="AT79" s="898"/>
      <c r="AU79" s="898" t="s">
        <v>133</v>
      </c>
      <c r="AV79" s="898"/>
      <c r="AW79" s="898"/>
      <c r="AX79" s="898"/>
      <c r="AY79" s="898"/>
      <c r="AZ79" s="900"/>
      <c r="BA79" s="900"/>
      <c r="BB79" s="900"/>
      <c r="BC79" s="900"/>
      <c r="BD79" s="901"/>
      <c r="BE79" s="244"/>
      <c r="BF79" s="244"/>
      <c r="BG79" s="244"/>
      <c r="BH79" s="244"/>
      <c r="BI79" s="244"/>
      <c r="BJ79" s="233"/>
      <c r="BK79" s="233"/>
      <c r="BL79" s="233"/>
      <c r="BM79" s="233"/>
      <c r="BN79" s="233"/>
      <c r="BO79" s="244"/>
      <c r="BP79" s="244"/>
      <c r="BQ79" s="241">
        <v>73</v>
      </c>
      <c r="BR79" s="246"/>
      <c r="BS79" s="927"/>
      <c r="BT79" s="928"/>
      <c r="BU79" s="928"/>
      <c r="BV79" s="928"/>
      <c r="BW79" s="928"/>
      <c r="BX79" s="928"/>
      <c r="BY79" s="928"/>
      <c r="BZ79" s="928"/>
      <c r="CA79" s="928"/>
      <c r="CB79" s="928"/>
      <c r="CC79" s="928"/>
      <c r="CD79" s="928"/>
      <c r="CE79" s="928"/>
      <c r="CF79" s="928"/>
      <c r="CG79" s="933"/>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29"/>
      <c r="EA79" s="233"/>
    </row>
    <row r="80" spans="1:131" ht="26.25" customHeight="1" x14ac:dyDescent="0.15">
      <c r="A80" s="241">
        <v>13</v>
      </c>
      <c r="B80" s="937" t="s">
        <v>601</v>
      </c>
      <c r="C80" s="938"/>
      <c r="D80" s="938"/>
      <c r="E80" s="938"/>
      <c r="F80" s="938"/>
      <c r="G80" s="938"/>
      <c r="H80" s="938"/>
      <c r="I80" s="938"/>
      <c r="J80" s="938"/>
      <c r="K80" s="938"/>
      <c r="L80" s="938"/>
      <c r="M80" s="938"/>
      <c r="N80" s="938"/>
      <c r="O80" s="938"/>
      <c r="P80" s="939"/>
      <c r="Q80" s="941">
        <v>8</v>
      </c>
      <c r="R80" s="898"/>
      <c r="S80" s="898"/>
      <c r="T80" s="898"/>
      <c r="U80" s="898"/>
      <c r="V80" s="898">
        <v>7</v>
      </c>
      <c r="W80" s="898"/>
      <c r="X80" s="898"/>
      <c r="Y80" s="898"/>
      <c r="Z80" s="898"/>
      <c r="AA80" s="898">
        <v>1</v>
      </c>
      <c r="AB80" s="898"/>
      <c r="AC80" s="898"/>
      <c r="AD80" s="898"/>
      <c r="AE80" s="898"/>
      <c r="AF80" s="898">
        <v>1</v>
      </c>
      <c r="AG80" s="898"/>
      <c r="AH80" s="898"/>
      <c r="AI80" s="898"/>
      <c r="AJ80" s="898"/>
      <c r="AK80" s="898">
        <v>5</v>
      </c>
      <c r="AL80" s="898"/>
      <c r="AM80" s="898"/>
      <c r="AN80" s="898"/>
      <c r="AO80" s="898"/>
      <c r="AP80" s="898" t="s">
        <v>133</v>
      </c>
      <c r="AQ80" s="898"/>
      <c r="AR80" s="898"/>
      <c r="AS80" s="898"/>
      <c r="AT80" s="898"/>
      <c r="AU80" s="898" t="s">
        <v>133</v>
      </c>
      <c r="AV80" s="898"/>
      <c r="AW80" s="898"/>
      <c r="AX80" s="898"/>
      <c r="AY80" s="898"/>
      <c r="AZ80" s="900"/>
      <c r="BA80" s="900"/>
      <c r="BB80" s="900"/>
      <c r="BC80" s="900"/>
      <c r="BD80" s="901"/>
      <c r="BE80" s="244"/>
      <c r="BF80" s="244"/>
      <c r="BG80" s="244"/>
      <c r="BH80" s="244"/>
      <c r="BI80" s="244"/>
      <c r="BJ80" s="244"/>
      <c r="BK80" s="244"/>
      <c r="BL80" s="244"/>
      <c r="BM80" s="244"/>
      <c r="BN80" s="244"/>
      <c r="BO80" s="244"/>
      <c r="BP80" s="244"/>
      <c r="BQ80" s="241">
        <v>74</v>
      </c>
      <c r="BR80" s="246"/>
      <c r="BS80" s="927"/>
      <c r="BT80" s="928"/>
      <c r="BU80" s="928"/>
      <c r="BV80" s="928"/>
      <c r="BW80" s="928"/>
      <c r="BX80" s="928"/>
      <c r="BY80" s="928"/>
      <c r="BZ80" s="928"/>
      <c r="CA80" s="928"/>
      <c r="CB80" s="928"/>
      <c r="CC80" s="928"/>
      <c r="CD80" s="928"/>
      <c r="CE80" s="928"/>
      <c r="CF80" s="928"/>
      <c r="CG80" s="933"/>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29"/>
      <c r="EA80" s="233"/>
    </row>
    <row r="81" spans="1:131" ht="26.25" customHeight="1" x14ac:dyDescent="0.15">
      <c r="A81" s="241">
        <v>14</v>
      </c>
      <c r="B81" s="937" t="s">
        <v>602</v>
      </c>
      <c r="C81" s="938"/>
      <c r="D81" s="938"/>
      <c r="E81" s="938"/>
      <c r="F81" s="938"/>
      <c r="G81" s="938"/>
      <c r="H81" s="938"/>
      <c r="I81" s="938"/>
      <c r="J81" s="938"/>
      <c r="K81" s="938"/>
      <c r="L81" s="938"/>
      <c r="M81" s="938"/>
      <c r="N81" s="938"/>
      <c r="O81" s="938"/>
      <c r="P81" s="939"/>
      <c r="Q81" s="941">
        <v>18</v>
      </c>
      <c r="R81" s="898"/>
      <c r="S81" s="898"/>
      <c r="T81" s="898"/>
      <c r="U81" s="898"/>
      <c r="V81" s="898">
        <v>16</v>
      </c>
      <c r="W81" s="898"/>
      <c r="X81" s="898"/>
      <c r="Y81" s="898"/>
      <c r="Z81" s="898"/>
      <c r="AA81" s="898">
        <v>2</v>
      </c>
      <c r="AB81" s="898"/>
      <c r="AC81" s="898"/>
      <c r="AD81" s="898"/>
      <c r="AE81" s="898"/>
      <c r="AF81" s="898">
        <v>2</v>
      </c>
      <c r="AG81" s="898"/>
      <c r="AH81" s="898"/>
      <c r="AI81" s="898"/>
      <c r="AJ81" s="898"/>
      <c r="AK81" s="898">
        <v>5</v>
      </c>
      <c r="AL81" s="898"/>
      <c r="AM81" s="898"/>
      <c r="AN81" s="898"/>
      <c r="AO81" s="898"/>
      <c r="AP81" s="898" t="s">
        <v>133</v>
      </c>
      <c r="AQ81" s="898"/>
      <c r="AR81" s="898"/>
      <c r="AS81" s="898"/>
      <c r="AT81" s="898"/>
      <c r="AU81" s="898" t="s">
        <v>133</v>
      </c>
      <c r="AV81" s="898"/>
      <c r="AW81" s="898"/>
      <c r="AX81" s="898"/>
      <c r="AY81" s="898"/>
      <c r="AZ81" s="900"/>
      <c r="BA81" s="900"/>
      <c r="BB81" s="900"/>
      <c r="BC81" s="900"/>
      <c r="BD81" s="901"/>
      <c r="BE81" s="244"/>
      <c r="BF81" s="244"/>
      <c r="BG81" s="244"/>
      <c r="BH81" s="244"/>
      <c r="BI81" s="244"/>
      <c r="BJ81" s="244"/>
      <c r="BK81" s="244"/>
      <c r="BL81" s="244"/>
      <c r="BM81" s="244"/>
      <c r="BN81" s="244"/>
      <c r="BO81" s="244"/>
      <c r="BP81" s="244"/>
      <c r="BQ81" s="241">
        <v>75</v>
      </c>
      <c r="BR81" s="246"/>
      <c r="BS81" s="927"/>
      <c r="BT81" s="928"/>
      <c r="BU81" s="928"/>
      <c r="BV81" s="928"/>
      <c r="BW81" s="928"/>
      <c r="BX81" s="928"/>
      <c r="BY81" s="928"/>
      <c r="BZ81" s="928"/>
      <c r="CA81" s="928"/>
      <c r="CB81" s="928"/>
      <c r="CC81" s="928"/>
      <c r="CD81" s="928"/>
      <c r="CE81" s="928"/>
      <c r="CF81" s="928"/>
      <c r="CG81" s="933"/>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29"/>
      <c r="EA81" s="233"/>
    </row>
    <row r="82" spans="1:131" ht="26.25" customHeight="1" x14ac:dyDescent="0.15">
      <c r="A82" s="241">
        <v>15</v>
      </c>
      <c r="B82" s="937" t="s">
        <v>603</v>
      </c>
      <c r="C82" s="938"/>
      <c r="D82" s="938"/>
      <c r="E82" s="938"/>
      <c r="F82" s="938"/>
      <c r="G82" s="938"/>
      <c r="H82" s="938"/>
      <c r="I82" s="938"/>
      <c r="J82" s="938"/>
      <c r="K82" s="938"/>
      <c r="L82" s="938"/>
      <c r="M82" s="938"/>
      <c r="N82" s="938"/>
      <c r="O82" s="938"/>
      <c r="P82" s="939"/>
      <c r="Q82" s="941">
        <v>1005</v>
      </c>
      <c r="R82" s="898"/>
      <c r="S82" s="898"/>
      <c r="T82" s="898"/>
      <c r="U82" s="898"/>
      <c r="V82" s="898">
        <v>973</v>
      </c>
      <c r="W82" s="898"/>
      <c r="X82" s="898"/>
      <c r="Y82" s="898"/>
      <c r="Z82" s="898"/>
      <c r="AA82" s="898">
        <v>32</v>
      </c>
      <c r="AB82" s="898"/>
      <c r="AC82" s="898"/>
      <c r="AD82" s="898"/>
      <c r="AE82" s="898"/>
      <c r="AF82" s="898">
        <v>32</v>
      </c>
      <c r="AG82" s="898"/>
      <c r="AH82" s="898"/>
      <c r="AI82" s="898"/>
      <c r="AJ82" s="898"/>
      <c r="AK82" s="898">
        <v>440</v>
      </c>
      <c r="AL82" s="898"/>
      <c r="AM82" s="898"/>
      <c r="AN82" s="898"/>
      <c r="AO82" s="898"/>
      <c r="AP82" s="898" t="s">
        <v>133</v>
      </c>
      <c r="AQ82" s="898"/>
      <c r="AR82" s="898"/>
      <c r="AS82" s="898"/>
      <c r="AT82" s="898"/>
      <c r="AU82" s="898" t="s">
        <v>133</v>
      </c>
      <c r="AV82" s="898"/>
      <c r="AW82" s="898"/>
      <c r="AX82" s="898"/>
      <c r="AY82" s="898"/>
      <c r="AZ82" s="900"/>
      <c r="BA82" s="900"/>
      <c r="BB82" s="900"/>
      <c r="BC82" s="900"/>
      <c r="BD82" s="901"/>
      <c r="BE82" s="244"/>
      <c r="BF82" s="244"/>
      <c r="BG82" s="244"/>
      <c r="BH82" s="244"/>
      <c r="BI82" s="244"/>
      <c r="BJ82" s="244"/>
      <c r="BK82" s="244"/>
      <c r="BL82" s="244"/>
      <c r="BM82" s="244"/>
      <c r="BN82" s="244"/>
      <c r="BO82" s="244"/>
      <c r="BP82" s="244"/>
      <c r="BQ82" s="241">
        <v>76</v>
      </c>
      <c r="BR82" s="246"/>
      <c r="BS82" s="927"/>
      <c r="BT82" s="928"/>
      <c r="BU82" s="928"/>
      <c r="BV82" s="928"/>
      <c r="BW82" s="928"/>
      <c r="BX82" s="928"/>
      <c r="BY82" s="928"/>
      <c r="BZ82" s="928"/>
      <c r="CA82" s="928"/>
      <c r="CB82" s="928"/>
      <c r="CC82" s="928"/>
      <c r="CD82" s="928"/>
      <c r="CE82" s="928"/>
      <c r="CF82" s="928"/>
      <c r="CG82" s="933"/>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29"/>
      <c r="EA82" s="233"/>
    </row>
    <row r="83" spans="1:131" ht="26.25" customHeight="1" x14ac:dyDescent="0.15">
      <c r="A83" s="241">
        <v>16</v>
      </c>
      <c r="B83" s="937" t="s">
        <v>604</v>
      </c>
      <c r="C83" s="938"/>
      <c r="D83" s="938"/>
      <c r="E83" s="938"/>
      <c r="F83" s="938"/>
      <c r="G83" s="938"/>
      <c r="H83" s="938"/>
      <c r="I83" s="938"/>
      <c r="J83" s="938"/>
      <c r="K83" s="938"/>
      <c r="L83" s="938"/>
      <c r="M83" s="938"/>
      <c r="N83" s="938"/>
      <c r="O83" s="938"/>
      <c r="P83" s="939"/>
      <c r="Q83" s="941">
        <v>957</v>
      </c>
      <c r="R83" s="898"/>
      <c r="S83" s="898"/>
      <c r="T83" s="898"/>
      <c r="U83" s="898"/>
      <c r="V83" s="898">
        <v>796</v>
      </c>
      <c r="W83" s="898"/>
      <c r="X83" s="898"/>
      <c r="Y83" s="898"/>
      <c r="Z83" s="898"/>
      <c r="AA83" s="898">
        <v>161</v>
      </c>
      <c r="AB83" s="898"/>
      <c r="AC83" s="898"/>
      <c r="AD83" s="898"/>
      <c r="AE83" s="898"/>
      <c r="AF83" s="898">
        <v>2268</v>
      </c>
      <c r="AG83" s="898"/>
      <c r="AH83" s="898"/>
      <c r="AI83" s="898"/>
      <c r="AJ83" s="898"/>
      <c r="AK83" s="898" t="s">
        <v>133</v>
      </c>
      <c r="AL83" s="898"/>
      <c r="AM83" s="898"/>
      <c r="AN83" s="898"/>
      <c r="AO83" s="898"/>
      <c r="AP83" s="898">
        <v>1378</v>
      </c>
      <c r="AQ83" s="898"/>
      <c r="AR83" s="898"/>
      <c r="AS83" s="898"/>
      <c r="AT83" s="898"/>
      <c r="AU83" s="898" t="s">
        <v>133</v>
      </c>
      <c r="AV83" s="898"/>
      <c r="AW83" s="898"/>
      <c r="AX83" s="898"/>
      <c r="AY83" s="898"/>
      <c r="AZ83" s="900"/>
      <c r="BA83" s="900"/>
      <c r="BB83" s="900"/>
      <c r="BC83" s="900"/>
      <c r="BD83" s="901"/>
      <c r="BE83" s="244"/>
      <c r="BF83" s="244"/>
      <c r="BG83" s="244"/>
      <c r="BH83" s="244"/>
      <c r="BI83" s="244"/>
      <c r="BJ83" s="244"/>
      <c r="BK83" s="244"/>
      <c r="BL83" s="244"/>
      <c r="BM83" s="244"/>
      <c r="BN83" s="244"/>
      <c r="BO83" s="244"/>
      <c r="BP83" s="244"/>
      <c r="BQ83" s="241">
        <v>77</v>
      </c>
      <c r="BR83" s="246"/>
      <c r="BS83" s="927"/>
      <c r="BT83" s="928"/>
      <c r="BU83" s="928"/>
      <c r="BV83" s="928"/>
      <c r="BW83" s="928"/>
      <c r="BX83" s="928"/>
      <c r="BY83" s="928"/>
      <c r="BZ83" s="928"/>
      <c r="CA83" s="928"/>
      <c r="CB83" s="928"/>
      <c r="CC83" s="928"/>
      <c r="CD83" s="928"/>
      <c r="CE83" s="928"/>
      <c r="CF83" s="928"/>
      <c r="CG83" s="933"/>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29"/>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1"/>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900"/>
      <c r="BA84" s="900"/>
      <c r="BB84" s="900"/>
      <c r="BC84" s="900"/>
      <c r="BD84" s="901"/>
      <c r="BE84" s="244"/>
      <c r="BF84" s="244"/>
      <c r="BG84" s="244"/>
      <c r="BH84" s="244"/>
      <c r="BI84" s="244"/>
      <c r="BJ84" s="244"/>
      <c r="BK84" s="244"/>
      <c r="BL84" s="244"/>
      <c r="BM84" s="244"/>
      <c r="BN84" s="244"/>
      <c r="BO84" s="244"/>
      <c r="BP84" s="244"/>
      <c r="BQ84" s="241">
        <v>78</v>
      </c>
      <c r="BR84" s="246"/>
      <c r="BS84" s="927"/>
      <c r="BT84" s="928"/>
      <c r="BU84" s="928"/>
      <c r="BV84" s="928"/>
      <c r="BW84" s="928"/>
      <c r="BX84" s="928"/>
      <c r="BY84" s="928"/>
      <c r="BZ84" s="928"/>
      <c r="CA84" s="928"/>
      <c r="CB84" s="928"/>
      <c r="CC84" s="928"/>
      <c r="CD84" s="928"/>
      <c r="CE84" s="928"/>
      <c r="CF84" s="928"/>
      <c r="CG84" s="933"/>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29"/>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1"/>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900"/>
      <c r="BA85" s="900"/>
      <c r="BB85" s="900"/>
      <c r="BC85" s="900"/>
      <c r="BD85" s="901"/>
      <c r="BE85" s="244"/>
      <c r="BF85" s="244"/>
      <c r="BG85" s="244"/>
      <c r="BH85" s="244"/>
      <c r="BI85" s="244"/>
      <c r="BJ85" s="244"/>
      <c r="BK85" s="244"/>
      <c r="BL85" s="244"/>
      <c r="BM85" s="244"/>
      <c r="BN85" s="244"/>
      <c r="BO85" s="244"/>
      <c r="BP85" s="244"/>
      <c r="BQ85" s="241">
        <v>79</v>
      </c>
      <c r="BR85" s="246"/>
      <c r="BS85" s="927"/>
      <c r="BT85" s="928"/>
      <c r="BU85" s="928"/>
      <c r="BV85" s="928"/>
      <c r="BW85" s="928"/>
      <c r="BX85" s="928"/>
      <c r="BY85" s="928"/>
      <c r="BZ85" s="928"/>
      <c r="CA85" s="928"/>
      <c r="CB85" s="928"/>
      <c r="CC85" s="928"/>
      <c r="CD85" s="928"/>
      <c r="CE85" s="928"/>
      <c r="CF85" s="928"/>
      <c r="CG85" s="933"/>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29"/>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1"/>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900"/>
      <c r="BA86" s="900"/>
      <c r="BB86" s="900"/>
      <c r="BC86" s="900"/>
      <c r="BD86" s="901"/>
      <c r="BE86" s="244"/>
      <c r="BF86" s="244"/>
      <c r="BG86" s="244"/>
      <c r="BH86" s="244"/>
      <c r="BI86" s="244"/>
      <c r="BJ86" s="244"/>
      <c r="BK86" s="244"/>
      <c r="BL86" s="244"/>
      <c r="BM86" s="244"/>
      <c r="BN86" s="244"/>
      <c r="BO86" s="244"/>
      <c r="BP86" s="244"/>
      <c r="BQ86" s="241">
        <v>80</v>
      </c>
      <c r="BR86" s="246"/>
      <c r="BS86" s="927"/>
      <c r="BT86" s="928"/>
      <c r="BU86" s="928"/>
      <c r="BV86" s="928"/>
      <c r="BW86" s="928"/>
      <c r="BX86" s="928"/>
      <c r="BY86" s="928"/>
      <c r="BZ86" s="928"/>
      <c r="CA86" s="928"/>
      <c r="CB86" s="928"/>
      <c r="CC86" s="928"/>
      <c r="CD86" s="928"/>
      <c r="CE86" s="928"/>
      <c r="CF86" s="928"/>
      <c r="CG86" s="933"/>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29"/>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7"/>
      <c r="BT87" s="928"/>
      <c r="BU87" s="928"/>
      <c r="BV87" s="928"/>
      <c r="BW87" s="928"/>
      <c r="BX87" s="928"/>
      <c r="BY87" s="928"/>
      <c r="BZ87" s="928"/>
      <c r="CA87" s="928"/>
      <c r="CB87" s="928"/>
      <c r="CC87" s="928"/>
      <c r="CD87" s="928"/>
      <c r="CE87" s="928"/>
      <c r="CF87" s="928"/>
      <c r="CG87" s="933"/>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29"/>
      <c r="EA87" s="233"/>
    </row>
    <row r="88" spans="1:131" ht="26.25" customHeight="1" thickBot="1" x14ac:dyDescent="0.2">
      <c r="A88" s="243" t="s">
        <v>397</v>
      </c>
      <c r="B88" s="853" t="s">
        <v>433</v>
      </c>
      <c r="C88" s="854"/>
      <c r="D88" s="854"/>
      <c r="E88" s="854"/>
      <c r="F88" s="854"/>
      <c r="G88" s="854"/>
      <c r="H88" s="854"/>
      <c r="I88" s="854"/>
      <c r="J88" s="854"/>
      <c r="K88" s="854"/>
      <c r="L88" s="854"/>
      <c r="M88" s="854"/>
      <c r="N88" s="854"/>
      <c r="O88" s="854"/>
      <c r="P88" s="855"/>
      <c r="Q88" s="908"/>
      <c r="R88" s="909"/>
      <c r="S88" s="909"/>
      <c r="T88" s="909"/>
      <c r="U88" s="909"/>
      <c r="V88" s="909"/>
      <c r="W88" s="909"/>
      <c r="X88" s="909"/>
      <c r="Y88" s="909"/>
      <c r="Z88" s="909"/>
      <c r="AA88" s="909"/>
      <c r="AB88" s="909"/>
      <c r="AC88" s="909"/>
      <c r="AD88" s="909"/>
      <c r="AE88" s="909"/>
      <c r="AF88" s="912">
        <v>10230</v>
      </c>
      <c r="AG88" s="912"/>
      <c r="AH88" s="912"/>
      <c r="AI88" s="912"/>
      <c r="AJ88" s="912"/>
      <c r="AK88" s="909"/>
      <c r="AL88" s="909"/>
      <c r="AM88" s="909"/>
      <c r="AN88" s="909"/>
      <c r="AO88" s="909"/>
      <c r="AP88" s="912">
        <v>6513</v>
      </c>
      <c r="AQ88" s="912"/>
      <c r="AR88" s="912"/>
      <c r="AS88" s="912"/>
      <c r="AT88" s="912"/>
      <c r="AU88" s="912">
        <v>625</v>
      </c>
      <c r="AV88" s="912"/>
      <c r="AW88" s="912"/>
      <c r="AX88" s="912"/>
      <c r="AY88" s="912"/>
      <c r="AZ88" s="917"/>
      <c r="BA88" s="917"/>
      <c r="BB88" s="917"/>
      <c r="BC88" s="917"/>
      <c r="BD88" s="918"/>
      <c r="BE88" s="244"/>
      <c r="BF88" s="244"/>
      <c r="BG88" s="244"/>
      <c r="BH88" s="244"/>
      <c r="BI88" s="244"/>
      <c r="BJ88" s="244"/>
      <c r="BK88" s="244"/>
      <c r="BL88" s="244"/>
      <c r="BM88" s="244"/>
      <c r="BN88" s="244"/>
      <c r="BO88" s="244"/>
      <c r="BP88" s="244"/>
      <c r="BQ88" s="241">
        <v>82</v>
      </c>
      <c r="BR88" s="246"/>
      <c r="BS88" s="927"/>
      <c r="BT88" s="928"/>
      <c r="BU88" s="928"/>
      <c r="BV88" s="928"/>
      <c r="BW88" s="928"/>
      <c r="BX88" s="928"/>
      <c r="BY88" s="928"/>
      <c r="BZ88" s="928"/>
      <c r="CA88" s="928"/>
      <c r="CB88" s="928"/>
      <c r="CC88" s="928"/>
      <c r="CD88" s="928"/>
      <c r="CE88" s="928"/>
      <c r="CF88" s="928"/>
      <c r="CG88" s="933"/>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2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7"/>
      <c r="BT89" s="928"/>
      <c r="BU89" s="928"/>
      <c r="BV89" s="928"/>
      <c r="BW89" s="928"/>
      <c r="BX89" s="928"/>
      <c r="BY89" s="928"/>
      <c r="BZ89" s="928"/>
      <c r="CA89" s="928"/>
      <c r="CB89" s="928"/>
      <c r="CC89" s="928"/>
      <c r="CD89" s="928"/>
      <c r="CE89" s="928"/>
      <c r="CF89" s="928"/>
      <c r="CG89" s="933"/>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2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7"/>
      <c r="BT90" s="928"/>
      <c r="BU90" s="928"/>
      <c r="BV90" s="928"/>
      <c r="BW90" s="928"/>
      <c r="BX90" s="928"/>
      <c r="BY90" s="928"/>
      <c r="BZ90" s="928"/>
      <c r="CA90" s="928"/>
      <c r="CB90" s="928"/>
      <c r="CC90" s="928"/>
      <c r="CD90" s="928"/>
      <c r="CE90" s="928"/>
      <c r="CF90" s="928"/>
      <c r="CG90" s="933"/>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2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7"/>
      <c r="BT91" s="928"/>
      <c r="BU91" s="928"/>
      <c r="BV91" s="928"/>
      <c r="BW91" s="928"/>
      <c r="BX91" s="928"/>
      <c r="BY91" s="928"/>
      <c r="BZ91" s="928"/>
      <c r="CA91" s="928"/>
      <c r="CB91" s="928"/>
      <c r="CC91" s="928"/>
      <c r="CD91" s="928"/>
      <c r="CE91" s="928"/>
      <c r="CF91" s="928"/>
      <c r="CG91" s="933"/>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2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7"/>
      <c r="BT92" s="928"/>
      <c r="BU92" s="928"/>
      <c r="BV92" s="928"/>
      <c r="BW92" s="928"/>
      <c r="BX92" s="928"/>
      <c r="BY92" s="928"/>
      <c r="BZ92" s="928"/>
      <c r="CA92" s="928"/>
      <c r="CB92" s="928"/>
      <c r="CC92" s="928"/>
      <c r="CD92" s="928"/>
      <c r="CE92" s="928"/>
      <c r="CF92" s="928"/>
      <c r="CG92" s="933"/>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2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7"/>
      <c r="BT93" s="928"/>
      <c r="BU93" s="928"/>
      <c r="BV93" s="928"/>
      <c r="BW93" s="928"/>
      <c r="BX93" s="928"/>
      <c r="BY93" s="928"/>
      <c r="BZ93" s="928"/>
      <c r="CA93" s="928"/>
      <c r="CB93" s="928"/>
      <c r="CC93" s="928"/>
      <c r="CD93" s="928"/>
      <c r="CE93" s="928"/>
      <c r="CF93" s="928"/>
      <c r="CG93" s="933"/>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2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7"/>
      <c r="BT94" s="928"/>
      <c r="BU94" s="928"/>
      <c r="BV94" s="928"/>
      <c r="BW94" s="928"/>
      <c r="BX94" s="928"/>
      <c r="BY94" s="928"/>
      <c r="BZ94" s="928"/>
      <c r="CA94" s="928"/>
      <c r="CB94" s="928"/>
      <c r="CC94" s="928"/>
      <c r="CD94" s="928"/>
      <c r="CE94" s="928"/>
      <c r="CF94" s="928"/>
      <c r="CG94" s="933"/>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2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7"/>
      <c r="BT95" s="928"/>
      <c r="BU95" s="928"/>
      <c r="BV95" s="928"/>
      <c r="BW95" s="928"/>
      <c r="BX95" s="928"/>
      <c r="BY95" s="928"/>
      <c r="BZ95" s="928"/>
      <c r="CA95" s="928"/>
      <c r="CB95" s="928"/>
      <c r="CC95" s="928"/>
      <c r="CD95" s="928"/>
      <c r="CE95" s="928"/>
      <c r="CF95" s="928"/>
      <c r="CG95" s="933"/>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2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7"/>
      <c r="BT96" s="928"/>
      <c r="BU96" s="928"/>
      <c r="BV96" s="928"/>
      <c r="BW96" s="928"/>
      <c r="BX96" s="928"/>
      <c r="BY96" s="928"/>
      <c r="BZ96" s="928"/>
      <c r="CA96" s="928"/>
      <c r="CB96" s="928"/>
      <c r="CC96" s="928"/>
      <c r="CD96" s="928"/>
      <c r="CE96" s="928"/>
      <c r="CF96" s="928"/>
      <c r="CG96" s="933"/>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2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7"/>
      <c r="BT97" s="928"/>
      <c r="BU97" s="928"/>
      <c r="BV97" s="928"/>
      <c r="BW97" s="928"/>
      <c r="BX97" s="928"/>
      <c r="BY97" s="928"/>
      <c r="BZ97" s="928"/>
      <c r="CA97" s="928"/>
      <c r="CB97" s="928"/>
      <c r="CC97" s="928"/>
      <c r="CD97" s="928"/>
      <c r="CE97" s="928"/>
      <c r="CF97" s="928"/>
      <c r="CG97" s="933"/>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2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7"/>
      <c r="BT98" s="928"/>
      <c r="BU98" s="928"/>
      <c r="BV98" s="928"/>
      <c r="BW98" s="928"/>
      <c r="BX98" s="928"/>
      <c r="BY98" s="928"/>
      <c r="BZ98" s="928"/>
      <c r="CA98" s="928"/>
      <c r="CB98" s="928"/>
      <c r="CC98" s="928"/>
      <c r="CD98" s="928"/>
      <c r="CE98" s="928"/>
      <c r="CF98" s="928"/>
      <c r="CG98" s="933"/>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2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7"/>
      <c r="BT99" s="928"/>
      <c r="BU99" s="928"/>
      <c r="BV99" s="928"/>
      <c r="BW99" s="928"/>
      <c r="BX99" s="928"/>
      <c r="BY99" s="928"/>
      <c r="BZ99" s="928"/>
      <c r="CA99" s="928"/>
      <c r="CB99" s="928"/>
      <c r="CC99" s="928"/>
      <c r="CD99" s="928"/>
      <c r="CE99" s="928"/>
      <c r="CF99" s="928"/>
      <c r="CG99" s="933"/>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2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7"/>
      <c r="BT100" s="928"/>
      <c r="BU100" s="928"/>
      <c r="BV100" s="928"/>
      <c r="BW100" s="928"/>
      <c r="BX100" s="928"/>
      <c r="BY100" s="928"/>
      <c r="BZ100" s="928"/>
      <c r="CA100" s="928"/>
      <c r="CB100" s="928"/>
      <c r="CC100" s="928"/>
      <c r="CD100" s="928"/>
      <c r="CE100" s="928"/>
      <c r="CF100" s="928"/>
      <c r="CG100" s="933"/>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2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7"/>
      <c r="BT101" s="928"/>
      <c r="BU101" s="928"/>
      <c r="BV101" s="928"/>
      <c r="BW101" s="928"/>
      <c r="BX101" s="928"/>
      <c r="BY101" s="928"/>
      <c r="BZ101" s="928"/>
      <c r="CA101" s="928"/>
      <c r="CB101" s="928"/>
      <c r="CC101" s="928"/>
      <c r="CD101" s="928"/>
      <c r="CE101" s="928"/>
      <c r="CF101" s="928"/>
      <c r="CG101" s="933"/>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2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53" t="s">
        <v>434</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v>114</v>
      </c>
      <c r="CS102" s="920"/>
      <c r="CT102" s="920"/>
      <c r="CU102" s="920"/>
      <c r="CV102" s="956"/>
      <c r="CW102" s="955">
        <v>63</v>
      </c>
      <c r="CX102" s="920"/>
      <c r="CY102" s="920"/>
      <c r="CZ102" s="920"/>
      <c r="DA102" s="956"/>
      <c r="DB102" s="955"/>
      <c r="DC102" s="920"/>
      <c r="DD102" s="920"/>
      <c r="DE102" s="920"/>
      <c r="DF102" s="956"/>
      <c r="DG102" s="955"/>
      <c r="DH102" s="920"/>
      <c r="DI102" s="920"/>
      <c r="DJ102" s="920"/>
      <c r="DK102" s="956"/>
      <c r="DL102" s="955"/>
      <c r="DM102" s="920"/>
      <c r="DN102" s="920"/>
      <c r="DO102" s="920"/>
      <c r="DP102" s="956"/>
      <c r="DQ102" s="955"/>
      <c r="DR102" s="920"/>
      <c r="DS102" s="920"/>
      <c r="DT102" s="920"/>
      <c r="DU102" s="956"/>
      <c r="DV102" s="853"/>
      <c r="DW102" s="854"/>
      <c r="DX102" s="854"/>
      <c r="DY102" s="854"/>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435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436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439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441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442</v>
      </c>
      <c r="AB109" s="958"/>
      <c r="AC109" s="958"/>
      <c r="AD109" s="958"/>
      <c r="AE109" s="959"/>
      <c r="AF109" s="957" t="s">
        <v>443</v>
      </c>
      <c r="AG109" s="958"/>
      <c r="AH109" s="958"/>
      <c r="AI109" s="958"/>
      <c r="AJ109" s="959"/>
      <c r="AK109" s="957" t="s">
        <v>309</v>
      </c>
      <c r="AL109" s="958"/>
      <c r="AM109" s="958"/>
      <c r="AN109" s="958"/>
      <c r="AO109" s="959"/>
      <c r="AP109" s="957" t="s">
        <v>444</v>
      </c>
      <c r="AQ109" s="958"/>
      <c r="AR109" s="958"/>
      <c r="AS109" s="958"/>
      <c r="AT109" s="960"/>
      <c r="AU109" s="977" t="s">
        <v>441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442</v>
      </c>
      <c r="BR109" s="958"/>
      <c r="BS109" s="958"/>
      <c r="BT109" s="958"/>
      <c r="BU109" s="959"/>
      <c r="BV109" s="957" t="s">
        <v>443</v>
      </c>
      <c r="BW109" s="958"/>
      <c r="BX109" s="958"/>
      <c r="BY109" s="958"/>
      <c r="BZ109" s="959"/>
      <c r="CA109" s="957" t="s">
        <v>309</v>
      </c>
      <c r="CB109" s="958"/>
      <c r="CC109" s="958"/>
      <c r="CD109" s="958"/>
      <c r="CE109" s="959"/>
      <c r="CF109" s="978" t="s">
        <v>444</v>
      </c>
      <c r="CG109" s="978"/>
      <c r="CH109" s="978"/>
      <c r="CI109" s="978"/>
      <c r="CJ109" s="978"/>
      <c r="CK109" s="957" t="s">
        <v>445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442</v>
      </c>
      <c r="DH109" s="958"/>
      <c r="DI109" s="958"/>
      <c r="DJ109" s="958"/>
      <c r="DK109" s="959"/>
      <c r="DL109" s="957" t="s">
        <v>443</v>
      </c>
      <c r="DM109" s="958"/>
      <c r="DN109" s="958"/>
      <c r="DO109" s="958"/>
      <c r="DP109" s="959"/>
      <c r="DQ109" s="957" t="s">
        <v>309</v>
      </c>
      <c r="DR109" s="958"/>
      <c r="DS109" s="958"/>
      <c r="DT109" s="958"/>
      <c r="DU109" s="959"/>
      <c r="DV109" s="957" t="s">
        <v>444</v>
      </c>
      <c r="DW109" s="958"/>
      <c r="DX109" s="958"/>
      <c r="DY109" s="958"/>
      <c r="DZ109" s="960"/>
    </row>
    <row r="110" spans="1:131" s="233" customFormat="1" ht="26.25" customHeight="1" x14ac:dyDescent="0.15">
      <c r="A110" s="961" t="s">
        <v>446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5379608</v>
      </c>
      <c r="AB110" s="965"/>
      <c r="AC110" s="965"/>
      <c r="AD110" s="965"/>
      <c r="AE110" s="966"/>
      <c r="AF110" s="967">
        <v>5238481</v>
      </c>
      <c r="AG110" s="965"/>
      <c r="AH110" s="965"/>
      <c r="AI110" s="965"/>
      <c r="AJ110" s="966"/>
      <c r="AK110" s="967">
        <v>5019843</v>
      </c>
      <c r="AL110" s="965"/>
      <c r="AM110" s="965"/>
      <c r="AN110" s="965"/>
      <c r="AO110" s="966"/>
      <c r="AP110" s="968">
        <v>22.3</v>
      </c>
      <c r="AQ110" s="969"/>
      <c r="AR110" s="969"/>
      <c r="AS110" s="969"/>
      <c r="AT110" s="970"/>
      <c r="AU110" s="971" t="s">
        <v>77</v>
      </c>
      <c r="AV110" s="972"/>
      <c r="AW110" s="972"/>
      <c r="AX110" s="972"/>
      <c r="AY110" s="972"/>
      <c r="AZ110" s="994" t="s">
        <v>447</v>
      </c>
      <c r="BA110" s="962"/>
      <c r="BB110" s="962"/>
      <c r="BC110" s="962"/>
      <c r="BD110" s="962"/>
      <c r="BE110" s="962"/>
      <c r="BF110" s="962"/>
      <c r="BG110" s="962"/>
      <c r="BH110" s="962"/>
      <c r="BI110" s="962"/>
      <c r="BJ110" s="962"/>
      <c r="BK110" s="962"/>
      <c r="BL110" s="962"/>
      <c r="BM110" s="962"/>
      <c r="BN110" s="962"/>
      <c r="BO110" s="962"/>
      <c r="BP110" s="963"/>
      <c r="BQ110" s="995">
        <v>52215013</v>
      </c>
      <c r="BR110" s="996"/>
      <c r="BS110" s="996"/>
      <c r="BT110" s="996"/>
      <c r="BU110" s="996"/>
      <c r="BV110" s="996">
        <v>49843748</v>
      </c>
      <c r="BW110" s="996"/>
      <c r="BX110" s="996"/>
      <c r="BY110" s="996"/>
      <c r="BZ110" s="996"/>
      <c r="CA110" s="996">
        <v>48618891</v>
      </c>
      <c r="CB110" s="996"/>
      <c r="CC110" s="996"/>
      <c r="CD110" s="996"/>
      <c r="CE110" s="996"/>
      <c r="CF110" s="1009">
        <v>215.6</v>
      </c>
      <c r="CG110" s="1010"/>
      <c r="CH110" s="1010"/>
      <c r="CI110" s="1010"/>
      <c r="CJ110" s="1010"/>
      <c r="CK110" s="1011" t="s">
        <v>448</v>
      </c>
      <c r="CL110" s="1012"/>
      <c r="CM110" s="994" t="s">
        <v>449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416</v>
      </c>
      <c r="DH110" s="996"/>
      <c r="DI110" s="996"/>
      <c r="DJ110" s="996"/>
      <c r="DK110" s="996"/>
      <c r="DL110" s="996" t="s">
        <v>423</v>
      </c>
      <c r="DM110" s="996"/>
      <c r="DN110" s="996"/>
      <c r="DO110" s="996"/>
      <c r="DP110" s="996"/>
      <c r="DQ110" s="996" t="s">
        <v>423</v>
      </c>
      <c r="DR110" s="996"/>
      <c r="DS110" s="996"/>
      <c r="DT110" s="996"/>
      <c r="DU110" s="996"/>
      <c r="DV110" s="997" t="s">
        <v>423</v>
      </c>
      <c r="DW110" s="997"/>
      <c r="DX110" s="997"/>
      <c r="DY110" s="997"/>
      <c r="DZ110" s="998"/>
    </row>
    <row r="111" spans="1:131" s="233" customFormat="1" ht="26.25" customHeight="1" x14ac:dyDescent="0.15">
      <c r="A111" s="999" t="s">
        <v>450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416</v>
      </c>
      <c r="AB111" s="1003"/>
      <c r="AC111" s="1003"/>
      <c r="AD111" s="1003"/>
      <c r="AE111" s="1004"/>
      <c r="AF111" s="1005" t="s">
        <v>416</v>
      </c>
      <c r="AG111" s="1003"/>
      <c r="AH111" s="1003"/>
      <c r="AI111" s="1003"/>
      <c r="AJ111" s="1004"/>
      <c r="AK111" s="1005" t="s">
        <v>416</v>
      </c>
      <c r="AL111" s="1003"/>
      <c r="AM111" s="1003"/>
      <c r="AN111" s="1003"/>
      <c r="AO111" s="1004"/>
      <c r="AP111" s="1006" t="s">
        <v>416</v>
      </c>
      <c r="AQ111" s="1007"/>
      <c r="AR111" s="1007"/>
      <c r="AS111" s="1007"/>
      <c r="AT111" s="1008"/>
      <c r="AU111" s="973"/>
      <c r="AV111" s="974"/>
      <c r="AW111" s="974"/>
      <c r="AX111" s="974"/>
      <c r="AY111" s="974"/>
      <c r="AZ111" s="987" t="s">
        <v>451</v>
      </c>
      <c r="BA111" s="988"/>
      <c r="BB111" s="988"/>
      <c r="BC111" s="988"/>
      <c r="BD111" s="988"/>
      <c r="BE111" s="988"/>
      <c r="BF111" s="988"/>
      <c r="BG111" s="988"/>
      <c r="BH111" s="988"/>
      <c r="BI111" s="988"/>
      <c r="BJ111" s="988"/>
      <c r="BK111" s="988"/>
      <c r="BL111" s="988"/>
      <c r="BM111" s="988"/>
      <c r="BN111" s="988"/>
      <c r="BO111" s="988"/>
      <c r="BP111" s="989"/>
      <c r="BQ111" s="990">
        <v>15750</v>
      </c>
      <c r="BR111" s="991"/>
      <c r="BS111" s="991"/>
      <c r="BT111" s="991"/>
      <c r="BU111" s="991"/>
      <c r="BV111" s="991">
        <v>12600</v>
      </c>
      <c r="BW111" s="991"/>
      <c r="BX111" s="991"/>
      <c r="BY111" s="991"/>
      <c r="BZ111" s="991"/>
      <c r="CA111" s="991">
        <v>9450</v>
      </c>
      <c r="CB111" s="991"/>
      <c r="CC111" s="991"/>
      <c r="CD111" s="991"/>
      <c r="CE111" s="991"/>
      <c r="CF111" s="985">
        <v>0</v>
      </c>
      <c r="CG111" s="986"/>
      <c r="CH111" s="986"/>
      <c r="CI111" s="986"/>
      <c r="CJ111" s="986"/>
      <c r="CK111" s="1013"/>
      <c r="CL111" s="1014"/>
      <c r="CM111" s="987" t="s">
        <v>452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416</v>
      </c>
      <c r="DH111" s="991"/>
      <c r="DI111" s="991"/>
      <c r="DJ111" s="991"/>
      <c r="DK111" s="991"/>
      <c r="DL111" s="991" t="s">
        <v>423</v>
      </c>
      <c r="DM111" s="991"/>
      <c r="DN111" s="991"/>
      <c r="DO111" s="991"/>
      <c r="DP111" s="991"/>
      <c r="DQ111" s="991" t="s">
        <v>133</v>
      </c>
      <c r="DR111" s="991"/>
      <c r="DS111" s="991"/>
      <c r="DT111" s="991"/>
      <c r="DU111" s="991"/>
      <c r="DV111" s="992" t="s">
        <v>133</v>
      </c>
      <c r="DW111" s="992"/>
      <c r="DX111" s="992"/>
      <c r="DY111" s="992"/>
      <c r="DZ111" s="993"/>
    </row>
    <row r="112" spans="1:131" s="233" customFormat="1" ht="26.25" customHeight="1" x14ac:dyDescent="0.15">
      <c r="A112" s="1017" t="s">
        <v>453</v>
      </c>
      <c r="B112" s="1018"/>
      <c r="C112" s="988" t="s">
        <v>454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423</v>
      </c>
      <c r="AB112" s="1024"/>
      <c r="AC112" s="1024"/>
      <c r="AD112" s="1024"/>
      <c r="AE112" s="1025"/>
      <c r="AF112" s="1026" t="s">
        <v>423</v>
      </c>
      <c r="AG112" s="1024"/>
      <c r="AH112" s="1024"/>
      <c r="AI112" s="1024"/>
      <c r="AJ112" s="1025"/>
      <c r="AK112" s="1026" t="s">
        <v>423</v>
      </c>
      <c r="AL112" s="1024"/>
      <c r="AM112" s="1024"/>
      <c r="AN112" s="1024"/>
      <c r="AO112" s="1025"/>
      <c r="AP112" s="1027" t="s">
        <v>423</v>
      </c>
      <c r="AQ112" s="1028"/>
      <c r="AR112" s="1028"/>
      <c r="AS112" s="1028"/>
      <c r="AT112" s="1029"/>
      <c r="AU112" s="973"/>
      <c r="AV112" s="974"/>
      <c r="AW112" s="974"/>
      <c r="AX112" s="974"/>
      <c r="AY112" s="974"/>
      <c r="AZ112" s="987" t="s">
        <v>455</v>
      </c>
      <c r="BA112" s="988"/>
      <c r="BB112" s="988"/>
      <c r="BC112" s="988"/>
      <c r="BD112" s="988"/>
      <c r="BE112" s="988"/>
      <c r="BF112" s="988"/>
      <c r="BG112" s="988"/>
      <c r="BH112" s="988"/>
      <c r="BI112" s="988"/>
      <c r="BJ112" s="988"/>
      <c r="BK112" s="988"/>
      <c r="BL112" s="988"/>
      <c r="BM112" s="988"/>
      <c r="BN112" s="988"/>
      <c r="BO112" s="988"/>
      <c r="BP112" s="989"/>
      <c r="BQ112" s="990">
        <v>26345283</v>
      </c>
      <c r="BR112" s="991"/>
      <c r="BS112" s="991"/>
      <c r="BT112" s="991"/>
      <c r="BU112" s="991"/>
      <c r="BV112" s="991">
        <v>25455448</v>
      </c>
      <c r="BW112" s="991"/>
      <c r="BX112" s="991"/>
      <c r="BY112" s="991"/>
      <c r="BZ112" s="991"/>
      <c r="CA112" s="991">
        <v>24606688</v>
      </c>
      <c r="CB112" s="991"/>
      <c r="CC112" s="991"/>
      <c r="CD112" s="991"/>
      <c r="CE112" s="991"/>
      <c r="CF112" s="985">
        <v>109.1</v>
      </c>
      <c r="CG112" s="986"/>
      <c r="CH112" s="986"/>
      <c r="CI112" s="986"/>
      <c r="CJ112" s="986"/>
      <c r="CK112" s="1013"/>
      <c r="CL112" s="1014"/>
      <c r="CM112" s="987" t="s">
        <v>456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423</v>
      </c>
      <c r="DH112" s="991"/>
      <c r="DI112" s="991"/>
      <c r="DJ112" s="991"/>
      <c r="DK112" s="991"/>
      <c r="DL112" s="991" t="s">
        <v>133</v>
      </c>
      <c r="DM112" s="991"/>
      <c r="DN112" s="991"/>
      <c r="DO112" s="991"/>
      <c r="DP112" s="991"/>
      <c r="DQ112" s="991" t="s">
        <v>423</v>
      </c>
      <c r="DR112" s="991"/>
      <c r="DS112" s="991"/>
      <c r="DT112" s="991"/>
      <c r="DU112" s="991"/>
      <c r="DV112" s="992" t="s">
        <v>133</v>
      </c>
      <c r="DW112" s="992"/>
      <c r="DX112" s="992"/>
      <c r="DY112" s="992"/>
      <c r="DZ112" s="993"/>
    </row>
    <row r="113" spans="1:130" s="233" customFormat="1" ht="26.25" customHeight="1" x14ac:dyDescent="0.15">
      <c r="A113" s="1019"/>
      <c r="B113" s="1020"/>
      <c r="C113" s="988" t="s">
        <v>457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1380397</v>
      </c>
      <c r="AB113" s="1003"/>
      <c r="AC113" s="1003"/>
      <c r="AD113" s="1003"/>
      <c r="AE113" s="1004"/>
      <c r="AF113" s="1005">
        <v>1520487</v>
      </c>
      <c r="AG113" s="1003"/>
      <c r="AH113" s="1003"/>
      <c r="AI113" s="1003"/>
      <c r="AJ113" s="1004"/>
      <c r="AK113" s="1005">
        <v>1640777</v>
      </c>
      <c r="AL113" s="1003"/>
      <c r="AM113" s="1003"/>
      <c r="AN113" s="1003"/>
      <c r="AO113" s="1004"/>
      <c r="AP113" s="1006">
        <v>7.3</v>
      </c>
      <c r="AQ113" s="1007"/>
      <c r="AR113" s="1007"/>
      <c r="AS113" s="1007"/>
      <c r="AT113" s="1008"/>
      <c r="AU113" s="973"/>
      <c r="AV113" s="974"/>
      <c r="AW113" s="974"/>
      <c r="AX113" s="974"/>
      <c r="AY113" s="974"/>
      <c r="AZ113" s="987" t="s">
        <v>458</v>
      </c>
      <c r="BA113" s="988"/>
      <c r="BB113" s="988"/>
      <c r="BC113" s="988"/>
      <c r="BD113" s="988"/>
      <c r="BE113" s="988"/>
      <c r="BF113" s="988"/>
      <c r="BG113" s="988"/>
      <c r="BH113" s="988"/>
      <c r="BI113" s="988"/>
      <c r="BJ113" s="988"/>
      <c r="BK113" s="988"/>
      <c r="BL113" s="988"/>
      <c r="BM113" s="988"/>
      <c r="BN113" s="988"/>
      <c r="BO113" s="988"/>
      <c r="BP113" s="989"/>
      <c r="BQ113" s="990">
        <v>394224</v>
      </c>
      <c r="BR113" s="991"/>
      <c r="BS113" s="991"/>
      <c r="BT113" s="991"/>
      <c r="BU113" s="991"/>
      <c r="BV113" s="991">
        <v>499149</v>
      </c>
      <c r="BW113" s="991"/>
      <c r="BX113" s="991"/>
      <c r="BY113" s="991"/>
      <c r="BZ113" s="991"/>
      <c r="CA113" s="991">
        <v>625390</v>
      </c>
      <c r="CB113" s="991"/>
      <c r="CC113" s="991"/>
      <c r="CD113" s="991"/>
      <c r="CE113" s="991"/>
      <c r="CF113" s="985">
        <v>2.8</v>
      </c>
      <c r="CG113" s="986"/>
      <c r="CH113" s="986"/>
      <c r="CI113" s="986"/>
      <c r="CJ113" s="986"/>
      <c r="CK113" s="1013"/>
      <c r="CL113" s="1014"/>
      <c r="CM113" s="987" t="s">
        <v>459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423</v>
      </c>
      <c r="DH113" s="1024"/>
      <c r="DI113" s="1024"/>
      <c r="DJ113" s="1024"/>
      <c r="DK113" s="1025"/>
      <c r="DL113" s="1026" t="s">
        <v>423</v>
      </c>
      <c r="DM113" s="1024"/>
      <c r="DN113" s="1024"/>
      <c r="DO113" s="1024"/>
      <c r="DP113" s="1025"/>
      <c r="DQ113" s="1026" t="s">
        <v>423</v>
      </c>
      <c r="DR113" s="1024"/>
      <c r="DS113" s="1024"/>
      <c r="DT113" s="1024"/>
      <c r="DU113" s="1025"/>
      <c r="DV113" s="1027" t="s">
        <v>423</v>
      </c>
      <c r="DW113" s="1028"/>
      <c r="DX113" s="1028"/>
      <c r="DY113" s="1028"/>
      <c r="DZ113" s="1029"/>
    </row>
    <row r="114" spans="1:130" s="233" customFormat="1" ht="26.25" customHeight="1" x14ac:dyDescent="0.15">
      <c r="A114" s="1019"/>
      <c r="B114" s="1020"/>
      <c r="C114" s="988" t="s">
        <v>460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206533</v>
      </c>
      <c r="AB114" s="1024"/>
      <c r="AC114" s="1024"/>
      <c r="AD114" s="1024"/>
      <c r="AE114" s="1025"/>
      <c r="AF114" s="1026">
        <v>220496</v>
      </c>
      <c r="AG114" s="1024"/>
      <c r="AH114" s="1024"/>
      <c r="AI114" s="1024"/>
      <c r="AJ114" s="1025"/>
      <c r="AK114" s="1026">
        <v>248229</v>
      </c>
      <c r="AL114" s="1024"/>
      <c r="AM114" s="1024"/>
      <c r="AN114" s="1024"/>
      <c r="AO114" s="1025"/>
      <c r="AP114" s="1027">
        <v>1.1000000000000001</v>
      </c>
      <c r="AQ114" s="1028"/>
      <c r="AR114" s="1028"/>
      <c r="AS114" s="1028"/>
      <c r="AT114" s="1029"/>
      <c r="AU114" s="973"/>
      <c r="AV114" s="974"/>
      <c r="AW114" s="974"/>
      <c r="AX114" s="974"/>
      <c r="AY114" s="974"/>
      <c r="AZ114" s="987" t="s">
        <v>461</v>
      </c>
      <c r="BA114" s="988"/>
      <c r="BB114" s="988"/>
      <c r="BC114" s="988"/>
      <c r="BD114" s="988"/>
      <c r="BE114" s="988"/>
      <c r="BF114" s="988"/>
      <c r="BG114" s="988"/>
      <c r="BH114" s="988"/>
      <c r="BI114" s="988"/>
      <c r="BJ114" s="988"/>
      <c r="BK114" s="988"/>
      <c r="BL114" s="988"/>
      <c r="BM114" s="988"/>
      <c r="BN114" s="988"/>
      <c r="BO114" s="988"/>
      <c r="BP114" s="989"/>
      <c r="BQ114" s="990">
        <v>4898875</v>
      </c>
      <c r="BR114" s="991"/>
      <c r="BS114" s="991"/>
      <c r="BT114" s="991"/>
      <c r="BU114" s="991"/>
      <c r="BV114" s="991">
        <v>4988050</v>
      </c>
      <c r="BW114" s="991"/>
      <c r="BX114" s="991"/>
      <c r="BY114" s="991"/>
      <c r="BZ114" s="991"/>
      <c r="CA114" s="991">
        <v>5112577</v>
      </c>
      <c r="CB114" s="991"/>
      <c r="CC114" s="991"/>
      <c r="CD114" s="991"/>
      <c r="CE114" s="991"/>
      <c r="CF114" s="985">
        <v>22.7</v>
      </c>
      <c r="CG114" s="986"/>
      <c r="CH114" s="986"/>
      <c r="CI114" s="986"/>
      <c r="CJ114" s="986"/>
      <c r="CK114" s="1013"/>
      <c r="CL114" s="1014"/>
      <c r="CM114" s="987" t="s">
        <v>462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133</v>
      </c>
      <c r="DH114" s="1024"/>
      <c r="DI114" s="1024"/>
      <c r="DJ114" s="1024"/>
      <c r="DK114" s="1025"/>
      <c r="DL114" s="1026" t="s">
        <v>423</v>
      </c>
      <c r="DM114" s="1024"/>
      <c r="DN114" s="1024"/>
      <c r="DO114" s="1024"/>
      <c r="DP114" s="1025"/>
      <c r="DQ114" s="1026" t="s">
        <v>423</v>
      </c>
      <c r="DR114" s="1024"/>
      <c r="DS114" s="1024"/>
      <c r="DT114" s="1024"/>
      <c r="DU114" s="1025"/>
      <c r="DV114" s="1027" t="s">
        <v>133</v>
      </c>
      <c r="DW114" s="1028"/>
      <c r="DX114" s="1028"/>
      <c r="DY114" s="1028"/>
      <c r="DZ114" s="1029"/>
    </row>
    <row r="115" spans="1:130" s="233" customFormat="1" ht="26.25" customHeight="1" x14ac:dyDescent="0.15">
      <c r="A115" s="1019"/>
      <c r="B115" s="1020"/>
      <c r="C115" s="988" t="s">
        <v>463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4694</v>
      </c>
      <c r="AB115" s="1003"/>
      <c r="AC115" s="1003"/>
      <c r="AD115" s="1003"/>
      <c r="AE115" s="1004"/>
      <c r="AF115" s="1005">
        <v>3587</v>
      </c>
      <c r="AG115" s="1003"/>
      <c r="AH115" s="1003"/>
      <c r="AI115" s="1003"/>
      <c r="AJ115" s="1004"/>
      <c r="AK115" s="1005">
        <v>3485</v>
      </c>
      <c r="AL115" s="1003"/>
      <c r="AM115" s="1003"/>
      <c r="AN115" s="1003"/>
      <c r="AO115" s="1004"/>
      <c r="AP115" s="1006">
        <v>0</v>
      </c>
      <c r="AQ115" s="1007"/>
      <c r="AR115" s="1007"/>
      <c r="AS115" s="1007"/>
      <c r="AT115" s="1008"/>
      <c r="AU115" s="973"/>
      <c r="AV115" s="974"/>
      <c r="AW115" s="974"/>
      <c r="AX115" s="974"/>
      <c r="AY115" s="974"/>
      <c r="AZ115" s="987" t="s">
        <v>464</v>
      </c>
      <c r="BA115" s="988"/>
      <c r="BB115" s="988"/>
      <c r="BC115" s="988"/>
      <c r="BD115" s="988"/>
      <c r="BE115" s="988"/>
      <c r="BF115" s="988"/>
      <c r="BG115" s="988"/>
      <c r="BH115" s="988"/>
      <c r="BI115" s="988"/>
      <c r="BJ115" s="988"/>
      <c r="BK115" s="988"/>
      <c r="BL115" s="988"/>
      <c r="BM115" s="988"/>
      <c r="BN115" s="988"/>
      <c r="BO115" s="988"/>
      <c r="BP115" s="989"/>
      <c r="BQ115" s="990" t="s">
        <v>423</v>
      </c>
      <c r="BR115" s="991"/>
      <c r="BS115" s="991"/>
      <c r="BT115" s="991"/>
      <c r="BU115" s="991"/>
      <c r="BV115" s="991" t="s">
        <v>133</v>
      </c>
      <c r="BW115" s="991"/>
      <c r="BX115" s="991"/>
      <c r="BY115" s="991"/>
      <c r="BZ115" s="991"/>
      <c r="CA115" s="991" t="s">
        <v>423</v>
      </c>
      <c r="CB115" s="991"/>
      <c r="CC115" s="991"/>
      <c r="CD115" s="991"/>
      <c r="CE115" s="991"/>
      <c r="CF115" s="985" t="s">
        <v>423</v>
      </c>
      <c r="CG115" s="986"/>
      <c r="CH115" s="986"/>
      <c r="CI115" s="986"/>
      <c r="CJ115" s="986"/>
      <c r="CK115" s="1013"/>
      <c r="CL115" s="1014"/>
      <c r="CM115" s="987" t="s">
        <v>465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423</v>
      </c>
      <c r="DH115" s="1024"/>
      <c r="DI115" s="1024"/>
      <c r="DJ115" s="1024"/>
      <c r="DK115" s="1025"/>
      <c r="DL115" s="1026" t="s">
        <v>423</v>
      </c>
      <c r="DM115" s="1024"/>
      <c r="DN115" s="1024"/>
      <c r="DO115" s="1024"/>
      <c r="DP115" s="1025"/>
      <c r="DQ115" s="1026" t="s">
        <v>423</v>
      </c>
      <c r="DR115" s="1024"/>
      <c r="DS115" s="1024"/>
      <c r="DT115" s="1024"/>
      <c r="DU115" s="1025"/>
      <c r="DV115" s="1027" t="s">
        <v>423</v>
      </c>
      <c r="DW115" s="1028"/>
      <c r="DX115" s="1028"/>
      <c r="DY115" s="1028"/>
      <c r="DZ115" s="1029"/>
    </row>
    <row r="116" spans="1:130" s="233" customFormat="1" ht="26.25" customHeight="1" x14ac:dyDescent="0.15">
      <c r="A116" s="1021"/>
      <c r="B116" s="1022"/>
      <c r="C116" s="1030" t="s">
        <v>466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91</v>
      </c>
      <c r="AB116" s="1024"/>
      <c r="AC116" s="1024"/>
      <c r="AD116" s="1024"/>
      <c r="AE116" s="1025"/>
      <c r="AF116" s="1026">
        <v>145</v>
      </c>
      <c r="AG116" s="1024"/>
      <c r="AH116" s="1024"/>
      <c r="AI116" s="1024"/>
      <c r="AJ116" s="1025"/>
      <c r="AK116" s="1026">
        <v>147</v>
      </c>
      <c r="AL116" s="1024"/>
      <c r="AM116" s="1024"/>
      <c r="AN116" s="1024"/>
      <c r="AO116" s="1025"/>
      <c r="AP116" s="1027">
        <v>0</v>
      </c>
      <c r="AQ116" s="1028"/>
      <c r="AR116" s="1028"/>
      <c r="AS116" s="1028"/>
      <c r="AT116" s="1029"/>
      <c r="AU116" s="973"/>
      <c r="AV116" s="974"/>
      <c r="AW116" s="974"/>
      <c r="AX116" s="974"/>
      <c r="AY116" s="974"/>
      <c r="AZ116" s="1032" t="s">
        <v>467</v>
      </c>
      <c r="BA116" s="1033"/>
      <c r="BB116" s="1033"/>
      <c r="BC116" s="1033"/>
      <c r="BD116" s="1033"/>
      <c r="BE116" s="1033"/>
      <c r="BF116" s="1033"/>
      <c r="BG116" s="1033"/>
      <c r="BH116" s="1033"/>
      <c r="BI116" s="1033"/>
      <c r="BJ116" s="1033"/>
      <c r="BK116" s="1033"/>
      <c r="BL116" s="1033"/>
      <c r="BM116" s="1033"/>
      <c r="BN116" s="1033"/>
      <c r="BO116" s="1033"/>
      <c r="BP116" s="1034"/>
      <c r="BQ116" s="990" t="s">
        <v>133</v>
      </c>
      <c r="BR116" s="991"/>
      <c r="BS116" s="991"/>
      <c r="BT116" s="991"/>
      <c r="BU116" s="991"/>
      <c r="BV116" s="991" t="s">
        <v>423</v>
      </c>
      <c r="BW116" s="991"/>
      <c r="BX116" s="991"/>
      <c r="BY116" s="991"/>
      <c r="BZ116" s="991"/>
      <c r="CA116" s="991" t="s">
        <v>423</v>
      </c>
      <c r="CB116" s="991"/>
      <c r="CC116" s="991"/>
      <c r="CD116" s="991"/>
      <c r="CE116" s="991"/>
      <c r="CF116" s="985" t="s">
        <v>423</v>
      </c>
      <c r="CG116" s="986"/>
      <c r="CH116" s="986"/>
      <c r="CI116" s="986"/>
      <c r="CJ116" s="986"/>
      <c r="CK116" s="1013"/>
      <c r="CL116" s="1014"/>
      <c r="CM116" s="987" t="s">
        <v>468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15750</v>
      </c>
      <c r="DH116" s="1024"/>
      <c r="DI116" s="1024"/>
      <c r="DJ116" s="1024"/>
      <c r="DK116" s="1025"/>
      <c r="DL116" s="1026">
        <v>12600</v>
      </c>
      <c r="DM116" s="1024"/>
      <c r="DN116" s="1024"/>
      <c r="DO116" s="1024"/>
      <c r="DP116" s="1025"/>
      <c r="DQ116" s="1026">
        <v>9450</v>
      </c>
      <c r="DR116" s="1024"/>
      <c r="DS116" s="1024"/>
      <c r="DT116" s="1024"/>
      <c r="DU116" s="1025"/>
      <c r="DV116" s="1027">
        <v>0</v>
      </c>
      <c r="DW116" s="1028"/>
      <c r="DX116" s="1028"/>
      <c r="DY116" s="1028"/>
      <c r="DZ116" s="1029"/>
    </row>
    <row r="117" spans="1:130" s="233" customFormat="1" ht="26.25" customHeight="1" x14ac:dyDescent="0.15">
      <c r="A117" s="977" t="s">
        <v>190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469</v>
      </c>
      <c r="Z117" s="959"/>
      <c r="AA117" s="1043">
        <v>6971323</v>
      </c>
      <c r="AB117" s="1044"/>
      <c r="AC117" s="1044"/>
      <c r="AD117" s="1044"/>
      <c r="AE117" s="1045"/>
      <c r="AF117" s="1046">
        <v>6983196</v>
      </c>
      <c r="AG117" s="1044"/>
      <c r="AH117" s="1044"/>
      <c r="AI117" s="1044"/>
      <c r="AJ117" s="1045"/>
      <c r="AK117" s="1046">
        <v>6912481</v>
      </c>
      <c r="AL117" s="1044"/>
      <c r="AM117" s="1044"/>
      <c r="AN117" s="1044"/>
      <c r="AO117" s="1045"/>
      <c r="AP117" s="1047"/>
      <c r="AQ117" s="1048"/>
      <c r="AR117" s="1048"/>
      <c r="AS117" s="1048"/>
      <c r="AT117" s="1049"/>
      <c r="AU117" s="973"/>
      <c r="AV117" s="974"/>
      <c r="AW117" s="974"/>
      <c r="AX117" s="974"/>
      <c r="AY117" s="974"/>
      <c r="AZ117" s="1039" t="s">
        <v>470</v>
      </c>
      <c r="BA117" s="1040"/>
      <c r="BB117" s="1040"/>
      <c r="BC117" s="1040"/>
      <c r="BD117" s="1040"/>
      <c r="BE117" s="1040"/>
      <c r="BF117" s="1040"/>
      <c r="BG117" s="1040"/>
      <c r="BH117" s="1040"/>
      <c r="BI117" s="1040"/>
      <c r="BJ117" s="1040"/>
      <c r="BK117" s="1040"/>
      <c r="BL117" s="1040"/>
      <c r="BM117" s="1040"/>
      <c r="BN117" s="1040"/>
      <c r="BO117" s="1040"/>
      <c r="BP117" s="1041"/>
      <c r="BQ117" s="990" t="s">
        <v>416</v>
      </c>
      <c r="BR117" s="991"/>
      <c r="BS117" s="991"/>
      <c r="BT117" s="991"/>
      <c r="BU117" s="991"/>
      <c r="BV117" s="991" t="s">
        <v>416</v>
      </c>
      <c r="BW117" s="991"/>
      <c r="BX117" s="991"/>
      <c r="BY117" s="991"/>
      <c r="BZ117" s="991"/>
      <c r="CA117" s="991" t="s">
        <v>416</v>
      </c>
      <c r="CB117" s="991"/>
      <c r="CC117" s="991"/>
      <c r="CD117" s="991"/>
      <c r="CE117" s="991"/>
      <c r="CF117" s="985" t="s">
        <v>416</v>
      </c>
      <c r="CG117" s="986"/>
      <c r="CH117" s="986"/>
      <c r="CI117" s="986"/>
      <c r="CJ117" s="986"/>
      <c r="CK117" s="1013"/>
      <c r="CL117" s="1014"/>
      <c r="CM117" s="987" t="s">
        <v>471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133</v>
      </c>
      <c r="DH117" s="1024"/>
      <c r="DI117" s="1024"/>
      <c r="DJ117" s="1024"/>
      <c r="DK117" s="1025"/>
      <c r="DL117" s="1026" t="s">
        <v>133</v>
      </c>
      <c r="DM117" s="1024"/>
      <c r="DN117" s="1024"/>
      <c r="DO117" s="1024"/>
      <c r="DP117" s="1025"/>
      <c r="DQ117" s="1026" t="s">
        <v>416</v>
      </c>
      <c r="DR117" s="1024"/>
      <c r="DS117" s="1024"/>
      <c r="DT117" s="1024"/>
      <c r="DU117" s="1025"/>
      <c r="DV117" s="1027" t="s">
        <v>416</v>
      </c>
      <c r="DW117" s="1028"/>
      <c r="DX117" s="1028"/>
      <c r="DY117" s="1028"/>
      <c r="DZ117" s="1029"/>
    </row>
    <row r="118" spans="1:130" s="233" customFormat="1" ht="26.25" customHeight="1" x14ac:dyDescent="0.15">
      <c r="A118" s="977" t="s">
        <v>445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442</v>
      </c>
      <c r="AB118" s="958"/>
      <c r="AC118" s="958"/>
      <c r="AD118" s="958"/>
      <c r="AE118" s="959"/>
      <c r="AF118" s="957" t="s">
        <v>443</v>
      </c>
      <c r="AG118" s="958"/>
      <c r="AH118" s="958"/>
      <c r="AI118" s="958"/>
      <c r="AJ118" s="959"/>
      <c r="AK118" s="957" t="s">
        <v>309</v>
      </c>
      <c r="AL118" s="958"/>
      <c r="AM118" s="958"/>
      <c r="AN118" s="958"/>
      <c r="AO118" s="959"/>
      <c r="AP118" s="1035" t="s">
        <v>444</v>
      </c>
      <c r="AQ118" s="1036"/>
      <c r="AR118" s="1036"/>
      <c r="AS118" s="1036"/>
      <c r="AT118" s="1037"/>
      <c r="AU118" s="973"/>
      <c r="AV118" s="974"/>
      <c r="AW118" s="974"/>
      <c r="AX118" s="974"/>
      <c r="AY118" s="974"/>
      <c r="AZ118" s="1038" t="s">
        <v>472</v>
      </c>
      <c r="BA118" s="1030"/>
      <c r="BB118" s="1030"/>
      <c r="BC118" s="1030"/>
      <c r="BD118" s="1030"/>
      <c r="BE118" s="1030"/>
      <c r="BF118" s="1030"/>
      <c r="BG118" s="1030"/>
      <c r="BH118" s="1030"/>
      <c r="BI118" s="1030"/>
      <c r="BJ118" s="1030"/>
      <c r="BK118" s="1030"/>
      <c r="BL118" s="1030"/>
      <c r="BM118" s="1030"/>
      <c r="BN118" s="1030"/>
      <c r="BO118" s="1030"/>
      <c r="BP118" s="1031"/>
      <c r="BQ118" s="1064" t="s">
        <v>473</v>
      </c>
      <c r="BR118" s="1065"/>
      <c r="BS118" s="1065"/>
      <c r="BT118" s="1065"/>
      <c r="BU118" s="1065"/>
      <c r="BV118" s="1065" t="s">
        <v>416</v>
      </c>
      <c r="BW118" s="1065"/>
      <c r="BX118" s="1065"/>
      <c r="BY118" s="1065"/>
      <c r="BZ118" s="1065"/>
      <c r="CA118" s="1065" t="s">
        <v>416</v>
      </c>
      <c r="CB118" s="1065"/>
      <c r="CC118" s="1065"/>
      <c r="CD118" s="1065"/>
      <c r="CE118" s="1065"/>
      <c r="CF118" s="985" t="s">
        <v>416</v>
      </c>
      <c r="CG118" s="986"/>
      <c r="CH118" s="986"/>
      <c r="CI118" s="986"/>
      <c r="CJ118" s="986"/>
      <c r="CK118" s="1013"/>
      <c r="CL118" s="1014"/>
      <c r="CM118" s="987" t="s">
        <v>474</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416</v>
      </c>
      <c r="DH118" s="1024"/>
      <c r="DI118" s="1024"/>
      <c r="DJ118" s="1024"/>
      <c r="DK118" s="1025"/>
      <c r="DL118" s="1026" t="s">
        <v>416</v>
      </c>
      <c r="DM118" s="1024"/>
      <c r="DN118" s="1024"/>
      <c r="DO118" s="1024"/>
      <c r="DP118" s="1025"/>
      <c r="DQ118" s="1026" t="s">
        <v>133</v>
      </c>
      <c r="DR118" s="1024"/>
      <c r="DS118" s="1024"/>
      <c r="DT118" s="1024"/>
      <c r="DU118" s="1025"/>
      <c r="DV118" s="1027" t="s">
        <v>416</v>
      </c>
      <c r="DW118" s="1028"/>
      <c r="DX118" s="1028"/>
      <c r="DY118" s="1028"/>
      <c r="DZ118" s="1029"/>
    </row>
    <row r="119" spans="1:130" s="233" customFormat="1" ht="26.25" customHeight="1" x14ac:dyDescent="0.15">
      <c r="A119" s="1121" t="s">
        <v>448</v>
      </c>
      <c r="B119" s="1012"/>
      <c r="C119" s="994" t="s">
        <v>449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133</v>
      </c>
      <c r="AB119" s="965"/>
      <c r="AC119" s="965"/>
      <c r="AD119" s="965"/>
      <c r="AE119" s="966"/>
      <c r="AF119" s="967" t="s">
        <v>133</v>
      </c>
      <c r="AG119" s="965"/>
      <c r="AH119" s="965"/>
      <c r="AI119" s="965"/>
      <c r="AJ119" s="966"/>
      <c r="AK119" s="967" t="s">
        <v>416</v>
      </c>
      <c r="AL119" s="965"/>
      <c r="AM119" s="965"/>
      <c r="AN119" s="965"/>
      <c r="AO119" s="966"/>
      <c r="AP119" s="968" t="s">
        <v>416</v>
      </c>
      <c r="AQ119" s="969"/>
      <c r="AR119" s="969"/>
      <c r="AS119" s="969"/>
      <c r="AT119" s="970"/>
      <c r="AU119" s="975"/>
      <c r="AV119" s="976"/>
      <c r="AW119" s="976"/>
      <c r="AX119" s="976"/>
      <c r="AY119" s="976"/>
      <c r="AZ119" s="254" t="s">
        <v>190</v>
      </c>
      <c r="BA119" s="254"/>
      <c r="BB119" s="254"/>
      <c r="BC119" s="254"/>
      <c r="BD119" s="254"/>
      <c r="BE119" s="254"/>
      <c r="BF119" s="254"/>
      <c r="BG119" s="254"/>
      <c r="BH119" s="254"/>
      <c r="BI119" s="254"/>
      <c r="BJ119" s="254"/>
      <c r="BK119" s="254"/>
      <c r="BL119" s="254"/>
      <c r="BM119" s="254"/>
      <c r="BN119" s="254"/>
      <c r="BO119" s="1042" t="s">
        <v>475</v>
      </c>
      <c r="BP119" s="1070"/>
      <c r="BQ119" s="1064">
        <v>83869145</v>
      </c>
      <c r="BR119" s="1065"/>
      <c r="BS119" s="1065"/>
      <c r="BT119" s="1065"/>
      <c r="BU119" s="1065"/>
      <c r="BV119" s="1065">
        <v>80798995</v>
      </c>
      <c r="BW119" s="1065"/>
      <c r="BX119" s="1065"/>
      <c r="BY119" s="1065"/>
      <c r="BZ119" s="1065"/>
      <c r="CA119" s="1065">
        <v>78972996</v>
      </c>
      <c r="CB119" s="1065"/>
      <c r="CC119" s="1065"/>
      <c r="CD119" s="1065"/>
      <c r="CE119" s="1065"/>
      <c r="CF119" s="1066"/>
      <c r="CG119" s="1067"/>
      <c r="CH119" s="1067"/>
      <c r="CI119" s="1067"/>
      <c r="CJ119" s="1068"/>
      <c r="CK119" s="1015"/>
      <c r="CL119" s="1016"/>
      <c r="CM119" s="1038" t="s">
        <v>476</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416</v>
      </c>
      <c r="DH119" s="1051"/>
      <c r="DI119" s="1051"/>
      <c r="DJ119" s="1051"/>
      <c r="DK119" s="1052"/>
      <c r="DL119" s="1050" t="s">
        <v>133</v>
      </c>
      <c r="DM119" s="1051"/>
      <c r="DN119" s="1051"/>
      <c r="DO119" s="1051"/>
      <c r="DP119" s="1052"/>
      <c r="DQ119" s="1050" t="s">
        <v>416</v>
      </c>
      <c r="DR119" s="1051"/>
      <c r="DS119" s="1051"/>
      <c r="DT119" s="1051"/>
      <c r="DU119" s="1052"/>
      <c r="DV119" s="1053" t="s">
        <v>416</v>
      </c>
      <c r="DW119" s="1054"/>
      <c r="DX119" s="1054"/>
      <c r="DY119" s="1054"/>
      <c r="DZ119" s="1055"/>
    </row>
    <row r="120" spans="1:130" s="233" customFormat="1" ht="26.25" customHeight="1" x14ac:dyDescent="0.15">
      <c r="A120" s="1122"/>
      <c r="B120" s="1014"/>
      <c r="C120" s="987" t="s">
        <v>452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416</v>
      </c>
      <c r="AB120" s="1024"/>
      <c r="AC120" s="1024"/>
      <c r="AD120" s="1024"/>
      <c r="AE120" s="1025"/>
      <c r="AF120" s="1026" t="s">
        <v>416</v>
      </c>
      <c r="AG120" s="1024"/>
      <c r="AH120" s="1024"/>
      <c r="AI120" s="1024"/>
      <c r="AJ120" s="1025"/>
      <c r="AK120" s="1026" t="s">
        <v>416</v>
      </c>
      <c r="AL120" s="1024"/>
      <c r="AM120" s="1024"/>
      <c r="AN120" s="1024"/>
      <c r="AO120" s="1025"/>
      <c r="AP120" s="1027" t="s">
        <v>133</v>
      </c>
      <c r="AQ120" s="1028"/>
      <c r="AR120" s="1028"/>
      <c r="AS120" s="1028"/>
      <c r="AT120" s="1029"/>
      <c r="AU120" s="1056" t="s">
        <v>477</v>
      </c>
      <c r="AV120" s="1057"/>
      <c r="AW120" s="1057"/>
      <c r="AX120" s="1057"/>
      <c r="AY120" s="1058"/>
      <c r="AZ120" s="994" t="s">
        <v>478</v>
      </c>
      <c r="BA120" s="962"/>
      <c r="BB120" s="962"/>
      <c r="BC120" s="962"/>
      <c r="BD120" s="962"/>
      <c r="BE120" s="962"/>
      <c r="BF120" s="962"/>
      <c r="BG120" s="962"/>
      <c r="BH120" s="962"/>
      <c r="BI120" s="962"/>
      <c r="BJ120" s="962"/>
      <c r="BK120" s="962"/>
      <c r="BL120" s="962"/>
      <c r="BM120" s="962"/>
      <c r="BN120" s="962"/>
      <c r="BO120" s="962"/>
      <c r="BP120" s="963"/>
      <c r="BQ120" s="995">
        <v>10730553</v>
      </c>
      <c r="BR120" s="996"/>
      <c r="BS120" s="996"/>
      <c r="BT120" s="996"/>
      <c r="BU120" s="996"/>
      <c r="BV120" s="996">
        <v>9716659</v>
      </c>
      <c r="BW120" s="996"/>
      <c r="BX120" s="996"/>
      <c r="BY120" s="996"/>
      <c r="BZ120" s="996"/>
      <c r="CA120" s="996">
        <v>10561486</v>
      </c>
      <c r="CB120" s="996"/>
      <c r="CC120" s="996"/>
      <c r="CD120" s="996"/>
      <c r="CE120" s="996"/>
      <c r="CF120" s="1009">
        <v>46.8</v>
      </c>
      <c r="CG120" s="1010"/>
      <c r="CH120" s="1010"/>
      <c r="CI120" s="1010"/>
      <c r="CJ120" s="1010"/>
      <c r="CK120" s="1071" t="s">
        <v>479</v>
      </c>
      <c r="CL120" s="1072"/>
      <c r="CM120" s="1072"/>
      <c r="CN120" s="1072"/>
      <c r="CO120" s="1073"/>
      <c r="CP120" s="1079" t="s">
        <v>414</v>
      </c>
      <c r="CQ120" s="1080"/>
      <c r="CR120" s="1080"/>
      <c r="CS120" s="1080"/>
      <c r="CT120" s="1080"/>
      <c r="CU120" s="1080"/>
      <c r="CV120" s="1080"/>
      <c r="CW120" s="1080"/>
      <c r="CX120" s="1080"/>
      <c r="CY120" s="1080"/>
      <c r="CZ120" s="1080"/>
      <c r="DA120" s="1080"/>
      <c r="DB120" s="1080"/>
      <c r="DC120" s="1080"/>
      <c r="DD120" s="1080"/>
      <c r="DE120" s="1080"/>
      <c r="DF120" s="1081"/>
      <c r="DG120" s="995">
        <v>25932045</v>
      </c>
      <c r="DH120" s="996"/>
      <c r="DI120" s="996"/>
      <c r="DJ120" s="996"/>
      <c r="DK120" s="996"/>
      <c r="DL120" s="996">
        <v>25155480</v>
      </c>
      <c r="DM120" s="996"/>
      <c r="DN120" s="996"/>
      <c r="DO120" s="996"/>
      <c r="DP120" s="996"/>
      <c r="DQ120" s="996">
        <v>24360091</v>
      </c>
      <c r="DR120" s="996"/>
      <c r="DS120" s="996"/>
      <c r="DT120" s="996"/>
      <c r="DU120" s="996"/>
      <c r="DV120" s="997">
        <v>108</v>
      </c>
      <c r="DW120" s="997"/>
      <c r="DX120" s="997"/>
      <c r="DY120" s="997"/>
      <c r="DZ120" s="998"/>
    </row>
    <row r="121" spans="1:130" s="233" customFormat="1" ht="26.25" customHeight="1" x14ac:dyDescent="0.15">
      <c r="A121" s="1122"/>
      <c r="B121" s="1014"/>
      <c r="C121" s="1039" t="s">
        <v>480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416</v>
      </c>
      <c r="AB121" s="1024"/>
      <c r="AC121" s="1024"/>
      <c r="AD121" s="1024"/>
      <c r="AE121" s="1025"/>
      <c r="AF121" s="1026" t="s">
        <v>416</v>
      </c>
      <c r="AG121" s="1024"/>
      <c r="AH121" s="1024"/>
      <c r="AI121" s="1024"/>
      <c r="AJ121" s="1025"/>
      <c r="AK121" s="1026" t="s">
        <v>416</v>
      </c>
      <c r="AL121" s="1024"/>
      <c r="AM121" s="1024"/>
      <c r="AN121" s="1024"/>
      <c r="AO121" s="1025"/>
      <c r="AP121" s="1027" t="s">
        <v>416</v>
      </c>
      <c r="AQ121" s="1028"/>
      <c r="AR121" s="1028"/>
      <c r="AS121" s="1028"/>
      <c r="AT121" s="1029"/>
      <c r="AU121" s="1059"/>
      <c r="AV121" s="1060"/>
      <c r="AW121" s="1060"/>
      <c r="AX121" s="1060"/>
      <c r="AY121" s="1061"/>
      <c r="AZ121" s="987" t="s">
        <v>481</v>
      </c>
      <c r="BA121" s="988"/>
      <c r="BB121" s="988"/>
      <c r="BC121" s="988"/>
      <c r="BD121" s="988"/>
      <c r="BE121" s="988"/>
      <c r="BF121" s="988"/>
      <c r="BG121" s="988"/>
      <c r="BH121" s="988"/>
      <c r="BI121" s="988"/>
      <c r="BJ121" s="988"/>
      <c r="BK121" s="988"/>
      <c r="BL121" s="988"/>
      <c r="BM121" s="988"/>
      <c r="BN121" s="988"/>
      <c r="BO121" s="988"/>
      <c r="BP121" s="989"/>
      <c r="BQ121" s="990">
        <v>3551751</v>
      </c>
      <c r="BR121" s="991"/>
      <c r="BS121" s="991"/>
      <c r="BT121" s="991"/>
      <c r="BU121" s="991"/>
      <c r="BV121" s="991">
        <v>3820498</v>
      </c>
      <c r="BW121" s="991"/>
      <c r="BX121" s="991"/>
      <c r="BY121" s="991"/>
      <c r="BZ121" s="991"/>
      <c r="CA121" s="991">
        <v>4220322</v>
      </c>
      <c r="CB121" s="991"/>
      <c r="CC121" s="991"/>
      <c r="CD121" s="991"/>
      <c r="CE121" s="991"/>
      <c r="CF121" s="985">
        <v>18.7</v>
      </c>
      <c r="CG121" s="986"/>
      <c r="CH121" s="986"/>
      <c r="CI121" s="986"/>
      <c r="CJ121" s="986"/>
      <c r="CK121" s="1074"/>
      <c r="CL121" s="1075"/>
      <c r="CM121" s="1075"/>
      <c r="CN121" s="1075"/>
      <c r="CO121" s="1076"/>
      <c r="CP121" s="1084" t="s">
        <v>482</v>
      </c>
      <c r="CQ121" s="1085"/>
      <c r="CR121" s="1085"/>
      <c r="CS121" s="1085"/>
      <c r="CT121" s="1085"/>
      <c r="CU121" s="1085"/>
      <c r="CV121" s="1085"/>
      <c r="CW121" s="1085"/>
      <c r="CX121" s="1085"/>
      <c r="CY121" s="1085"/>
      <c r="CZ121" s="1085"/>
      <c r="DA121" s="1085"/>
      <c r="DB121" s="1085"/>
      <c r="DC121" s="1085"/>
      <c r="DD121" s="1085"/>
      <c r="DE121" s="1085"/>
      <c r="DF121" s="1086"/>
      <c r="DG121" s="990">
        <v>281345</v>
      </c>
      <c r="DH121" s="991"/>
      <c r="DI121" s="991"/>
      <c r="DJ121" s="991"/>
      <c r="DK121" s="991"/>
      <c r="DL121" s="991">
        <v>270275</v>
      </c>
      <c r="DM121" s="991"/>
      <c r="DN121" s="991"/>
      <c r="DO121" s="991"/>
      <c r="DP121" s="991"/>
      <c r="DQ121" s="991">
        <v>246597</v>
      </c>
      <c r="DR121" s="991"/>
      <c r="DS121" s="991"/>
      <c r="DT121" s="991"/>
      <c r="DU121" s="991"/>
      <c r="DV121" s="992">
        <v>1.1000000000000001</v>
      </c>
      <c r="DW121" s="992"/>
      <c r="DX121" s="992"/>
      <c r="DY121" s="992"/>
      <c r="DZ121" s="993"/>
    </row>
    <row r="122" spans="1:130" s="233" customFormat="1" ht="26.25" customHeight="1" x14ac:dyDescent="0.15">
      <c r="A122" s="1122"/>
      <c r="B122" s="1014"/>
      <c r="C122" s="987" t="s">
        <v>462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416</v>
      </c>
      <c r="AB122" s="1024"/>
      <c r="AC122" s="1024"/>
      <c r="AD122" s="1024"/>
      <c r="AE122" s="1025"/>
      <c r="AF122" s="1026" t="s">
        <v>416</v>
      </c>
      <c r="AG122" s="1024"/>
      <c r="AH122" s="1024"/>
      <c r="AI122" s="1024"/>
      <c r="AJ122" s="1025"/>
      <c r="AK122" s="1026" t="s">
        <v>416</v>
      </c>
      <c r="AL122" s="1024"/>
      <c r="AM122" s="1024"/>
      <c r="AN122" s="1024"/>
      <c r="AO122" s="1025"/>
      <c r="AP122" s="1027" t="s">
        <v>416</v>
      </c>
      <c r="AQ122" s="1028"/>
      <c r="AR122" s="1028"/>
      <c r="AS122" s="1028"/>
      <c r="AT122" s="1029"/>
      <c r="AU122" s="1059"/>
      <c r="AV122" s="1060"/>
      <c r="AW122" s="1060"/>
      <c r="AX122" s="1060"/>
      <c r="AY122" s="1061"/>
      <c r="AZ122" s="1038" t="s">
        <v>483</v>
      </c>
      <c r="BA122" s="1030"/>
      <c r="BB122" s="1030"/>
      <c r="BC122" s="1030"/>
      <c r="BD122" s="1030"/>
      <c r="BE122" s="1030"/>
      <c r="BF122" s="1030"/>
      <c r="BG122" s="1030"/>
      <c r="BH122" s="1030"/>
      <c r="BI122" s="1030"/>
      <c r="BJ122" s="1030"/>
      <c r="BK122" s="1030"/>
      <c r="BL122" s="1030"/>
      <c r="BM122" s="1030"/>
      <c r="BN122" s="1030"/>
      <c r="BO122" s="1030"/>
      <c r="BP122" s="1031"/>
      <c r="BQ122" s="1064">
        <v>56440240</v>
      </c>
      <c r="BR122" s="1065"/>
      <c r="BS122" s="1065"/>
      <c r="BT122" s="1065"/>
      <c r="BU122" s="1065"/>
      <c r="BV122" s="1065">
        <v>54566392</v>
      </c>
      <c r="BW122" s="1065"/>
      <c r="BX122" s="1065"/>
      <c r="BY122" s="1065"/>
      <c r="BZ122" s="1065"/>
      <c r="CA122" s="1065">
        <v>52469593</v>
      </c>
      <c r="CB122" s="1065"/>
      <c r="CC122" s="1065"/>
      <c r="CD122" s="1065"/>
      <c r="CE122" s="1065"/>
      <c r="CF122" s="1082">
        <v>232.6</v>
      </c>
      <c r="CG122" s="1083"/>
      <c r="CH122" s="1083"/>
      <c r="CI122" s="1083"/>
      <c r="CJ122" s="1083"/>
      <c r="CK122" s="1074"/>
      <c r="CL122" s="1075"/>
      <c r="CM122" s="1075"/>
      <c r="CN122" s="1075"/>
      <c r="CO122" s="1076"/>
      <c r="CP122" s="1084" t="s">
        <v>484</v>
      </c>
      <c r="CQ122" s="1085"/>
      <c r="CR122" s="1085"/>
      <c r="CS122" s="1085"/>
      <c r="CT122" s="1085"/>
      <c r="CU122" s="1085"/>
      <c r="CV122" s="1085"/>
      <c r="CW122" s="1085"/>
      <c r="CX122" s="1085"/>
      <c r="CY122" s="1085"/>
      <c r="CZ122" s="1085"/>
      <c r="DA122" s="1085"/>
      <c r="DB122" s="1085"/>
      <c r="DC122" s="1085"/>
      <c r="DD122" s="1085"/>
      <c r="DE122" s="1085"/>
      <c r="DF122" s="1086"/>
      <c r="DG122" s="990" t="s">
        <v>416</v>
      </c>
      <c r="DH122" s="991"/>
      <c r="DI122" s="991"/>
      <c r="DJ122" s="991"/>
      <c r="DK122" s="991"/>
      <c r="DL122" s="991" t="s">
        <v>416</v>
      </c>
      <c r="DM122" s="991"/>
      <c r="DN122" s="991"/>
      <c r="DO122" s="991"/>
      <c r="DP122" s="991"/>
      <c r="DQ122" s="991" t="s">
        <v>416</v>
      </c>
      <c r="DR122" s="991"/>
      <c r="DS122" s="991"/>
      <c r="DT122" s="991"/>
      <c r="DU122" s="991"/>
      <c r="DV122" s="992" t="s">
        <v>416</v>
      </c>
      <c r="DW122" s="992"/>
      <c r="DX122" s="992"/>
      <c r="DY122" s="992"/>
      <c r="DZ122" s="993"/>
    </row>
    <row r="123" spans="1:130" s="233" customFormat="1" ht="26.25" customHeight="1" x14ac:dyDescent="0.15">
      <c r="A123" s="1122"/>
      <c r="B123" s="1014"/>
      <c r="C123" s="987" t="s">
        <v>468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4445</v>
      </c>
      <c r="AB123" s="1024"/>
      <c r="AC123" s="1024"/>
      <c r="AD123" s="1024"/>
      <c r="AE123" s="1025"/>
      <c r="AF123" s="1026">
        <v>3391</v>
      </c>
      <c r="AG123" s="1024"/>
      <c r="AH123" s="1024"/>
      <c r="AI123" s="1024"/>
      <c r="AJ123" s="1025"/>
      <c r="AK123" s="1026">
        <v>3337</v>
      </c>
      <c r="AL123" s="1024"/>
      <c r="AM123" s="1024"/>
      <c r="AN123" s="1024"/>
      <c r="AO123" s="1025"/>
      <c r="AP123" s="1027">
        <v>0</v>
      </c>
      <c r="AQ123" s="1028"/>
      <c r="AR123" s="1028"/>
      <c r="AS123" s="1028"/>
      <c r="AT123" s="1029"/>
      <c r="AU123" s="1062"/>
      <c r="AV123" s="1063"/>
      <c r="AW123" s="1063"/>
      <c r="AX123" s="1063"/>
      <c r="AY123" s="1063"/>
      <c r="AZ123" s="254" t="s">
        <v>190</v>
      </c>
      <c r="BA123" s="254"/>
      <c r="BB123" s="254"/>
      <c r="BC123" s="254"/>
      <c r="BD123" s="254"/>
      <c r="BE123" s="254"/>
      <c r="BF123" s="254"/>
      <c r="BG123" s="254"/>
      <c r="BH123" s="254"/>
      <c r="BI123" s="254"/>
      <c r="BJ123" s="254"/>
      <c r="BK123" s="254"/>
      <c r="BL123" s="254"/>
      <c r="BM123" s="254"/>
      <c r="BN123" s="254"/>
      <c r="BO123" s="1042" t="s">
        <v>485</v>
      </c>
      <c r="BP123" s="1070"/>
      <c r="BQ123" s="1128">
        <v>70722544</v>
      </c>
      <c r="BR123" s="1129"/>
      <c r="BS123" s="1129"/>
      <c r="BT123" s="1129"/>
      <c r="BU123" s="1129"/>
      <c r="BV123" s="1129">
        <v>68103549</v>
      </c>
      <c r="BW123" s="1129"/>
      <c r="BX123" s="1129"/>
      <c r="BY123" s="1129"/>
      <c r="BZ123" s="1129"/>
      <c r="CA123" s="1129">
        <v>67251401</v>
      </c>
      <c r="CB123" s="1129"/>
      <c r="CC123" s="1129"/>
      <c r="CD123" s="1129"/>
      <c r="CE123" s="1129"/>
      <c r="CF123" s="1066"/>
      <c r="CG123" s="1067"/>
      <c r="CH123" s="1067"/>
      <c r="CI123" s="1067"/>
      <c r="CJ123" s="1068"/>
      <c r="CK123" s="1074"/>
      <c r="CL123" s="1075"/>
      <c r="CM123" s="1075"/>
      <c r="CN123" s="1075"/>
      <c r="CO123" s="1076"/>
      <c r="CP123" s="1084" t="s">
        <v>486</v>
      </c>
      <c r="CQ123" s="1085"/>
      <c r="CR123" s="1085"/>
      <c r="CS123" s="1085"/>
      <c r="CT123" s="1085"/>
      <c r="CU123" s="1085"/>
      <c r="CV123" s="1085"/>
      <c r="CW123" s="1085"/>
      <c r="CX123" s="1085"/>
      <c r="CY123" s="1085"/>
      <c r="CZ123" s="1085"/>
      <c r="DA123" s="1085"/>
      <c r="DB123" s="1085"/>
      <c r="DC123" s="1085"/>
      <c r="DD123" s="1085"/>
      <c r="DE123" s="1085"/>
      <c r="DF123" s="1086"/>
      <c r="DG123" s="1023" t="s">
        <v>416</v>
      </c>
      <c r="DH123" s="1024"/>
      <c r="DI123" s="1024"/>
      <c r="DJ123" s="1024"/>
      <c r="DK123" s="1025"/>
      <c r="DL123" s="1026" t="s">
        <v>473</v>
      </c>
      <c r="DM123" s="1024"/>
      <c r="DN123" s="1024"/>
      <c r="DO123" s="1024"/>
      <c r="DP123" s="1025"/>
      <c r="DQ123" s="1026" t="s">
        <v>416</v>
      </c>
      <c r="DR123" s="1024"/>
      <c r="DS123" s="1024"/>
      <c r="DT123" s="1024"/>
      <c r="DU123" s="1025"/>
      <c r="DV123" s="1027" t="s">
        <v>487</v>
      </c>
      <c r="DW123" s="1028"/>
      <c r="DX123" s="1028"/>
      <c r="DY123" s="1028"/>
      <c r="DZ123" s="1029"/>
    </row>
    <row r="124" spans="1:130" s="233" customFormat="1" ht="26.25" customHeight="1" thickBot="1" x14ac:dyDescent="0.2">
      <c r="A124" s="1122"/>
      <c r="B124" s="1014"/>
      <c r="C124" s="987" t="s">
        <v>471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416</v>
      </c>
      <c r="AB124" s="1024"/>
      <c r="AC124" s="1024"/>
      <c r="AD124" s="1024"/>
      <c r="AE124" s="1025"/>
      <c r="AF124" s="1026" t="s">
        <v>416</v>
      </c>
      <c r="AG124" s="1024"/>
      <c r="AH124" s="1024"/>
      <c r="AI124" s="1024"/>
      <c r="AJ124" s="1025"/>
      <c r="AK124" s="1026" t="s">
        <v>416</v>
      </c>
      <c r="AL124" s="1024"/>
      <c r="AM124" s="1024"/>
      <c r="AN124" s="1024"/>
      <c r="AO124" s="1025"/>
      <c r="AP124" s="1027" t="s">
        <v>487</v>
      </c>
      <c r="AQ124" s="1028"/>
      <c r="AR124" s="1028"/>
      <c r="AS124" s="1028"/>
      <c r="AT124" s="1029"/>
      <c r="AU124" s="1124" t="s">
        <v>488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63</v>
      </c>
      <c r="BR124" s="1092"/>
      <c r="BS124" s="1092"/>
      <c r="BT124" s="1092"/>
      <c r="BU124" s="1092"/>
      <c r="BV124" s="1092">
        <v>59</v>
      </c>
      <c r="BW124" s="1092"/>
      <c r="BX124" s="1092"/>
      <c r="BY124" s="1092"/>
      <c r="BZ124" s="1092"/>
      <c r="CA124" s="1092">
        <v>51.9</v>
      </c>
      <c r="CB124" s="1092"/>
      <c r="CC124" s="1092"/>
      <c r="CD124" s="1092"/>
      <c r="CE124" s="1092"/>
      <c r="CF124" s="1093"/>
      <c r="CG124" s="1094"/>
      <c r="CH124" s="1094"/>
      <c r="CI124" s="1094"/>
      <c r="CJ124" s="1095"/>
      <c r="CK124" s="1077"/>
      <c r="CL124" s="1077"/>
      <c r="CM124" s="1077"/>
      <c r="CN124" s="1077"/>
      <c r="CO124" s="1078"/>
      <c r="CP124" s="1084" t="s">
        <v>489</v>
      </c>
      <c r="CQ124" s="1085"/>
      <c r="CR124" s="1085"/>
      <c r="CS124" s="1085"/>
      <c r="CT124" s="1085"/>
      <c r="CU124" s="1085"/>
      <c r="CV124" s="1085"/>
      <c r="CW124" s="1085"/>
      <c r="CX124" s="1085"/>
      <c r="CY124" s="1085"/>
      <c r="CZ124" s="1085"/>
      <c r="DA124" s="1085"/>
      <c r="DB124" s="1085"/>
      <c r="DC124" s="1085"/>
      <c r="DD124" s="1085"/>
      <c r="DE124" s="1085"/>
      <c r="DF124" s="1086"/>
      <c r="DG124" s="1069">
        <v>131893</v>
      </c>
      <c r="DH124" s="1051"/>
      <c r="DI124" s="1051"/>
      <c r="DJ124" s="1051"/>
      <c r="DK124" s="1052"/>
      <c r="DL124" s="1050">
        <v>29693</v>
      </c>
      <c r="DM124" s="1051"/>
      <c r="DN124" s="1051"/>
      <c r="DO124" s="1051"/>
      <c r="DP124" s="1052"/>
      <c r="DQ124" s="1050" t="s">
        <v>416</v>
      </c>
      <c r="DR124" s="1051"/>
      <c r="DS124" s="1051"/>
      <c r="DT124" s="1051"/>
      <c r="DU124" s="1052"/>
      <c r="DV124" s="1053" t="s">
        <v>416</v>
      </c>
      <c r="DW124" s="1054"/>
      <c r="DX124" s="1054"/>
      <c r="DY124" s="1054"/>
      <c r="DZ124" s="1055"/>
    </row>
    <row r="125" spans="1:130" s="233" customFormat="1" ht="26.25" customHeight="1" x14ac:dyDescent="0.15">
      <c r="A125" s="1122"/>
      <c r="B125" s="1014"/>
      <c r="C125" s="987" t="s">
        <v>474</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487</v>
      </c>
      <c r="AB125" s="1024"/>
      <c r="AC125" s="1024"/>
      <c r="AD125" s="1024"/>
      <c r="AE125" s="1025"/>
      <c r="AF125" s="1026" t="s">
        <v>416</v>
      </c>
      <c r="AG125" s="1024"/>
      <c r="AH125" s="1024"/>
      <c r="AI125" s="1024"/>
      <c r="AJ125" s="1025"/>
      <c r="AK125" s="1026" t="s">
        <v>473</v>
      </c>
      <c r="AL125" s="1024"/>
      <c r="AM125" s="1024"/>
      <c r="AN125" s="1024"/>
      <c r="AO125" s="1025"/>
      <c r="AP125" s="1027" t="s">
        <v>487</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490</v>
      </c>
      <c r="CL125" s="1072"/>
      <c r="CM125" s="1072"/>
      <c r="CN125" s="1072"/>
      <c r="CO125" s="1073"/>
      <c r="CP125" s="994" t="s">
        <v>491</v>
      </c>
      <c r="CQ125" s="962"/>
      <c r="CR125" s="962"/>
      <c r="CS125" s="962"/>
      <c r="CT125" s="962"/>
      <c r="CU125" s="962"/>
      <c r="CV125" s="962"/>
      <c r="CW125" s="962"/>
      <c r="CX125" s="962"/>
      <c r="CY125" s="962"/>
      <c r="CZ125" s="962"/>
      <c r="DA125" s="962"/>
      <c r="DB125" s="962"/>
      <c r="DC125" s="962"/>
      <c r="DD125" s="962"/>
      <c r="DE125" s="962"/>
      <c r="DF125" s="963"/>
      <c r="DG125" s="995" t="s">
        <v>487</v>
      </c>
      <c r="DH125" s="996"/>
      <c r="DI125" s="996"/>
      <c r="DJ125" s="996"/>
      <c r="DK125" s="996"/>
      <c r="DL125" s="996" t="s">
        <v>487</v>
      </c>
      <c r="DM125" s="996"/>
      <c r="DN125" s="996"/>
      <c r="DO125" s="996"/>
      <c r="DP125" s="996"/>
      <c r="DQ125" s="996" t="s">
        <v>416</v>
      </c>
      <c r="DR125" s="996"/>
      <c r="DS125" s="996"/>
      <c r="DT125" s="996"/>
      <c r="DU125" s="996"/>
      <c r="DV125" s="997" t="s">
        <v>487</v>
      </c>
      <c r="DW125" s="997"/>
      <c r="DX125" s="997"/>
      <c r="DY125" s="997"/>
      <c r="DZ125" s="998"/>
    </row>
    <row r="126" spans="1:130" s="233" customFormat="1" ht="26.25" customHeight="1" thickBot="1" x14ac:dyDescent="0.2">
      <c r="A126" s="1122"/>
      <c r="B126" s="1014"/>
      <c r="C126" s="987" t="s">
        <v>476</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416</v>
      </c>
      <c r="AB126" s="1024"/>
      <c r="AC126" s="1024"/>
      <c r="AD126" s="1024"/>
      <c r="AE126" s="1025"/>
      <c r="AF126" s="1026" t="s">
        <v>487</v>
      </c>
      <c r="AG126" s="1024"/>
      <c r="AH126" s="1024"/>
      <c r="AI126" s="1024"/>
      <c r="AJ126" s="1025"/>
      <c r="AK126" s="1026" t="s">
        <v>487</v>
      </c>
      <c r="AL126" s="1024"/>
      <c r="AM126" s="1024"/>
      <c r="AN126" s="1024"/>
      <c r="AO126" s="1025"/>
      <c r="AP126" s="1027" t="s">
        <v>487</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492</v>
      </c>
      <c r="CQ126" s="988"/>
      <c r="CR126" s="988"/>
      <c r="CS126" s="988"/>
      <c r="CT126" s="988"/>
      <c r="CU126" s="988"/>
      <c r="CV126" s="988"/>
      <c r="CW126" s="988"/>
      <c r="CX126" s="988"/>
      <c r="CY126" s="988"/>
      <c r="CZ126" s="988"/>
      <c r="DA126" s="988"/>
      <c r="DB126" s="988"/>
      <c r="DC126" s="988"/>
      <c r="DD126" s="988"/>
      <c r="DE126" s="988"/>
      <c r="DF126" s="989"/>
      <c r="DG126" s="990" t="s">
        <v>487</v>
      </c>
      <c r="DH126" s="991"/>
      <c r="DI126" s="991"/>
      <c r="DJ126" s="991"/>
      <c r="DK126" s="991"/>
      <c r="DL126" s="991" t="s">
        <v>487</v>
      </c>
      <c r="DM126" s="991"/>
      <c r="DN126" s="991"/>
      <c r="DO126" s="991"/>
      <c r="DP126" s="991"/>
      <c r="DQ126" s="991" t="s">
        <v>416</v>
      </c>
      <c r="DR126" s="991"/>
      <c r="DS126" s="991"/>
      <c r="DT126" s="991"/>
      <c r="DU126" s="991"/>
      <c r="DV126" s="992" t="s">
        <v>487</v>
      </c>
      <c r="DW126" s="992"/>
      <c r="DX126" s="992"/>
      <c r="DY126" s="992"/>
      <c r="DZ126" s="993"/>
    </row>
    <row r="127" spans="1:130" s="233" customFormat="1" ht="26.25" customHeight="1" x14ac:dyDescent="0.15">
      <c r="A127" s="1123"/>
      <c r="B127" s="1016"/>
      <c r="C127" s="1038" t="s">
        <v>493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249</v>
      </c>
      <c r="AB127" s="1024"/>
      <c r="AC127" s="1024"/>
      <c r="AD127" s="1024"/>
      <c r="AE127" s="1025"/>
      <c r="AF127" s="1026">
        <v>196</v>
      </c>
      <c r="AG127" s="1024"/>
      <c r="AH127" s="1024"/>
      <c r="AI127" s="1024"/>
      <c r="AJ127" s="1025"/>
      <c r="AK127" s="1026">
        <v>148</v>
      </c>
      <c r="AL127" s="1024"/>
      <c r="AM127" s="1024"/>
      <c r="AN127" s="1024"/>
      <c r="AO127" s="1025"/>
      <c r="AP127" s="1027">
        <v>0</v>
      </c>
      <c r="AQ127" s="1028"/>
      <c r="AR127" s="1028"/>
      <c r="AS127" s="1028"/>
      <c r="AT127" s="1029"/>
      <c r="AU127" s="235"/>
      <c r="AV127" s="235"/>
      <c r="AW127" s="235"/>
      <c r="AX127" s="1096" t="s">
        <v>494</v>
      </c>
      <c r="AY127" s="1097"/>
      <c r="AZ127" s="1097"/>
      <c r="BA127" s="1097"/>
      <c r="BB127" s="1097"/>
      <c r="BC127" s="1097"/>
      <c r="BD127" s="1097"/>
      <c r="BE127" s="1098"/>
      <c r="BF127" s="1099" t="s">
        <v>495</v>
      </c>
      <c r="BG127" s="1097"/>
      <c r="BH127" s="1097"/>
      <c r="BI127" s="1097"/>
      <c r="BJ127" s="1097"/>
      <c r="BK127" s="1097"/>
      <c r="BL127" s="1098"/>
      <c r="BM127" s="1099" t="s">
        <v>496</v>
      </c>
      <c r="BN127" s="1097"/>
      <c r="BO127" s="1097"/>
      <c r="BP127" s="1097"/>
      <c r="BQ127" s="1097"/>
      <c r="BR127" s="1097"/>
      <c r="BS127" s="1098"/>
      <c r="BT127" s="1099" t="s">
        <v>497</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498</v>
      </c>
      <c r="CQ127" s="988"/>
      <c r="CR127" s="988"/>
      <c r="CS127" s="988"/>
      <c r="CT127" s="988"/>
      <c r="CU127" s="988"/>
      <c r="CV127" s="988"/>
      <c r="CW127" s="988"/>
      <c r="CX127" s="988"/>
      <c r="CY127" s="988"/>
      <c r="CZ127" s="988"/>
      <c r="DA127" s="988"/>
      <c r="DB127" s="988"/>
      <c r="DC127" s="988"/>
      <c r="DD127" s="988"/>
      <c r="DE127" s="988"/>
      <c r="DF127" s="989"/>
      <c r="DG127" s="990" t="s">
        <v>487</v>
      </c>
      <c r="DH127" s="991"/>
      <c r="DI127" s="991"/>
      <c r="DJ127" s="991"/>
      <c r="DK127" s="991"/>
      <c r="DL127" s="991" t="s">
        <v>487</v>
      </c>
      <c r="DM127" s="991"/>
      <c r="DN127" s="991"/>
      <c r="DO127" s="991"/>
      <c r="DP127" s="991"/>
      <c r="DQ127" s="991" t="s">
        <v>487</v>
      </c>
      <c r="DR127" s="991"/>
      <c r="DS127" s="991"/>
      <c r="DT127" s="991"/>
      <c r="DU127" s="991"/>
      <c r="DV127" s="992" t="s">
        <v>487</v>
      </c>
      <c r="DW127" s="992"/>
      <c r="DX127" s="992"/>
      <c r="DY127" s="992"/>
      <c r="DZ127" s="993"/>
    </row>
    <row r="128" spans="1:130" s="233" customFormat="1" ht="26.25" customHeight="1" thickBot="1" x14ac:dyDescent="0.2">
      <c r="A128" s="1106" t="s">
        <v>499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500</v>
      </c>
      <c r="X128" s="1108"/>
      <c r="Y128" s="1108"/>
      <c r="Z128" s="1109"/>
      <c r="AA128" s="1110">
        <v>469491</v>
      </c>
      <c r="AB128" s="1111"/>
      <c r="AC128" s="1111"/>
      <c r="AD128" s="1111"/>
      <c r="AE128" s="1112"/>
      <c r="AF128" s="1113">
        <v>448678</v>
      </c>
      <c r="AG128" s="1111"/>
      <c r="AH128" s="1111"/>
      <c r="AI128" s="1111"/>
      <c r="AJ128" s="1112"/>
      <c r="AK128" s="1113">
        <v>407667</v>
      </c>
      <c r="AL128" s="1111"/>
      <c r="AM128" s="1111"/>
      <c r="AN128" s="1111"/>
      <c r="AO128" s="1112"/>
      <c r="AP128" s="1114"/>
      <c r="AQ128" s="1115"/>
      <c r="AR128" s="1115"/>
      <c r="AS128" s="1115"/>
      <c r="AT128" s="1116"/>
      <c r="AU128" s="235"/>
      <c r="AV128" s="235"/>
      <c r="AW128" s="235"/>
      <c r="AX128" s="961" t="s">
        <v>501</v>
      </c>
      <c r="AY128" s="962"/>
      <c r="AZ128" s="962"/>
      <c r="BA128" s="962"/>
      <c r="BB128" s="962"/>
      <c r="BC128" s="962"/>
      <c r="BD128" s="962"/>
      <c r="BE128" s="963"/>
      <c r="BF128" s="1117" t="s">
        <v>416</v>
      </c>
      <c r="BG128" s="1118"/>
      <c r="BH128" s="1118"/>
      <c r="BI128" s="1118"/>
      <c r="BJ128" s="1118"/>
      <c r="BK128" s="1118"/>
      <c r="BL128" s="1119"/>
      <c r="BM128" s="1117">
        <v>11.93</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502</v>
      </c>
      <c r="CQ128" s="790"/>
      <c r="CR128" s="790"/>
      <c r="CS128" s="790"/>
      <c r="CT128" s="790"/>
      <c r="CU128" s="790"/>
      <c r="CV128" s="790"/>
      <c r="CW128" s="790"/>
      <c r="CX128" s="790"/>
      <c r="CY128" s="790"/>
      <c r="CZ128" s="790"/>
      <c r="DA128" s="790"/>
      <c r="DB128" s="790"/>
      <c r="DC128" s="790"/>
      <c r="DD128" s="790"/>
      <c r="DE128" s="790"/>
      <c r="DF128" s="1101"/>
      <c r="DG128" s="1102" t="s">
        <v>133</v>
      </c>
      <c r="DH128" s="1103"/>
      <c r="DI128" s="1103"/>
      <c r="DJ128" s="1103"/>
      <c r="DK128" s="1103"/>
      <c r="DL128" s="1103" t="s">
        <v>416</v>
      </c>
      <c r="DM128" s="1103"/>
      <c r="DN128" s="1103"/>
      <c r="DO128" s="1103"/>
      <c r="DP128" s="1103"/>
      <c r="DQ128" s="1103" t="s">
        <v>416</v>
      </c>
      <c r="DR128" s="1103"/>
      <c r="DS128" s="1103"/>
      <c r="DT128" s="1103"/>
      <c r="DU128" s="1103"/>
      <c r="DV128" s="1104" t="s">
        <v>133</v>
      </c>
      <c r="DW128" s="1104"/>
      <c r="DX128" s="1104"/>
      <c r="DY128" s="1104"/>
      <c r="DZ128" s="1105"/>
    </row>
    <row r="129" spans="1:131" s="233" customFormat="1" ht="26.25" customHeight="1" x14ac:dyDescent="0.15">
      <c r="A129" s="999" t="s">
        <v>111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503</v>
      </c>
      <c r="X129" s="1136"/>
      <c r="Y129" s="1136"/>
      <c r="Z129" s="1137"/>
      <c r="AA129" s="1023">
        <v>25995196</v>
      </c>
      <c r="AB129" s="1024"/>
      <c r="AC129" s="1024"/>
      <c r="AD129" s="1024"/>
      <c r="AE129" s="1025"/>
      <c r="AF129" s="1026">
        <v>26571791</v>
      </c>
      <c r="AG129" s="1024"/>
      <c r="AH129" s="1024"/>
      <c r="AI129" s="1024"/>
      <c r="AJ129" s="1025"/>
      <c r="AK129" s="1026">
        <v>27449762</v>
      </c>
      <c r="AL129" s="1024"/>
      <c r="AM129" s="1024"/>
      <c r="AN129" s="1024"/>
      <c r="AO129" s="1025"/>
      <c r="AP129" s="1138"/>
      <c r="AQ129" s="1139"/>
      <c r="AR129" s="1139"/>
      <c r="AS129" s="1139"/>
      <c r="AT129" s="1140"/>
      <c r="AU129" s="236"/>
      <c r="AV129" s="236"/>
      <c r="AW129" s="236"/>
      <c r="AX129" s="1130" t="s">
        <v>504</v>
      </c>
      <c r="AY129" s="988"/>
      <c r="AZ129" s="988"/>
      <c r="BA129" s="988"/>
      <c r="BB129" s="988"/>
      <c r="BC129" s="988"/>
      <c r="BD129" s="988"/>
      <c r="BE129" s="989"/>
      <c r="BF129" s="1131" t="s">
        <v>416</v>
      </c>
      <c r="BG129" s="1132"/>
      <c r="BH129" s="1132"/>
      <c r="BI129" s="1132"/>
      <c r="BJ129" s="1132"/>
      <c r="BK129" s="1132"/>
      <c r="BL129" s="1133"/>
      <c r="BM129" s="1131">
        <v>16.93</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505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506</v>
      </c>
      <c r="X130" s="1136"/>
      <c r="Y130" s="1136"/>
      <c r="Z130" s="1137"/>
      <c r="AA130" s="1023">
        <v>5151280</v>
      </c>
      <c r="AB130" s="1024"/>
      <c r="AC130" s="1024"/>
      <c r="AD130" s="1024"/>
      <c r="AE130" s="1025"/>
      <c r="AF130" s="1026">
        <v>5083303</v>
      </c>
      <c r="AG130" s="1024"/>
      <c r="AH130" s="1024"/>
      <c r="AI130" s="1024"/>
      <c r="AJ130" s="1025"/>
      <c r="AK130" s="1026">
        <v>4894051</v>
      </c>
      <c r="AL130" s="1024"/>
      <c r="AM130" s="1024"/>
      <c r="AN130" s="1024"/>
      <c r="AO130" s="1025"/>
      <c r="AP130" s="1138"/>
      <c r="AQ130" s="1139"/>
      <c r="AR130" s="1139"/>
      <c r="AS130" s="1139"/>
      <c r="AT130" s="1140"/>
      <c r="AU130" s="236"/>
      <c r="AV130" s="236"/>
      <c r="AW130" s="236"/>
      <c r="AX130" s="1130" t="s">
        <v>507</v>
      </c>
      <c r="AY130" s="988"/>
      <c r="AZ130" s="988"/>
      <c r="BA130" s="988"/>
      <c r="BB130" s="988"/>
      <c r="BC130" s="988"/>
      <c r="BD130" s="988"/>
      <c r="BE130" s="989"/>
      <c r="BF130" s="1166">
        <v>6.7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508</v>
      </c>
      <c r="X131" s="1173"/>
      <c r="Y131" s="1173"/>
      <c r="Z131" s="1174"/>
      <c r="AA131" s="1069">
        <v>20843916</v>
      </c>
      <c r="AB131" s="1051"/>
      <c r="AC131" s="1051"/>
      <c r="AD131" s="1051"/>
      <c r="AE131" s="1052"/>
      <c r="AF131" s="1050">
        <v>21488488</v>
      </c>
      <c r="AG131" s="1051"/>
      <c r="AH131" s="1051"/>
      <c r="AI131" s="1051"/>
      <c r="AJ131" s="1052"/>
      <c r="AK131" s="1050">
        <v>22555711</v>
      </c>
      <c r="AL131" s="1051"/>
      <c r="AM131" s="1051"/>
      <c r="AN131" s="1051"/>
      <c r="AO131" s="1052"/>
      <c r="AP131" s="1175"/>
      <c r="AQ131" s="1176"/>
      <c r="AR131" s="1176"/>
      <c r="AS131" s="1176"/>
      <c r="AT131" s="1177"/>
      <c r="AU131" s="236"/>
      <c r="AV131" s="236"/>
      <c r="AW131" s="236"/>
      <c r="AX131" s="1148" t="s">
        <v>509</v>
      </c>
      <c r="AY131" s="790"/>
      <c r="AZ131" s="790"/>
      <c r="BA131" s="790"/>
      <c r="BB131" s="790"/>
      <c r="BC131" s="790"/>
      <c r="BD131" s="790"/>
      <c r="BE131" s="1101"/>
      <c r="BF131" s="1149">
        <v>51.9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510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511</v>
      </c>
      <c r="W132" s="1159"/>
      <c r="X132" s="1159"/>
      <c r="Y132" s="1159"/>
      <c r="Z132" s="1160"/>
      <c r="AA132" s="1161">
        <v>6.4793582929999998</v>
      </c>
      <c r="AB132" s="1162"/>
      <c r="AC132" s="1162"/>
      <c r="AD132" s="1162"/>
      <c r="AE132" s="1163"/>
      <c r="AF132" s="1164">
        <v>6.7534532909999996</v>
      </c>
      <c r="AG132" s="1162"/>
      <c r="AH132" s="1162"/>
      <c r="AI132" s="1162"/>
      <c r="AJ132" s="1163"/>
      <c r="AK132" s="1164">
        <v>7.1412645780000004</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512</v>
      </c>
      <c r="W133" s="1142"/>
      <c r="X133" s="1142"/>
      <c r="Y133" s="1142"/>
      <c r="Z133" s="1143"/>
      <c r="AA133" s="1144">
        <v>7.3</v>
      </c>
      <c r="AB133" s="1145"/>
      <c r="AC133" s="1145"/>
      <c r="AD133" s="1145"/>
      <c r="AE133" s="1146"/>
      <c r="AF133" s="1144">
        <v>7</v>
      </c>
      <c r="AG133" s="1145"/>
      <c r="AH133" s="1145"/>
      <c r="AI133" s="1145"/>
      <c r="AJ133" s="1146"/>
      <c r="AK133" s="1144">
        <v>6.7</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OnRmR0TcMVQdR575mJiVTzejo4VMkdNjqPemDYihwn3vu/ImLwcN6QW6iPb4TNkL37USewLJCeIuCAuVHRCw==" saltValue="XjIdPKQBw/zxY5YHx2Bo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Fkg5fZxeo8/OfMLmCxlGOeM41uQCdZGJzTCLzYuyK2X1IOUoYB36vPW158fBHdwMXltfwhLUCs3TxpgF3JUhg==" saltValue="Gt65fwENavlG/cttmBKS5w=="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516</v>
      </c>
      <c r="AP7" s="275"/>
      <c r="AQ7" s="276" t="s">
        <v>517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518</v>
      </c>
      <c r="AQ8" s="282" t="s">
        <v>519</v>
      </c>
      <c r="AR8" s="283" t="s">
        <v>520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521</v>
      </c>
      <c r="AL9" s="1182"/>
      <c r="AM9" s="1182"/>
      <c r="AN9" s="1183"/>
      <c r="AO9" s="284">
        <v>7001212</v>
      </c>
      <c r="AP9" s="284">
        <v>73583</v>
      </c>
      <c r="AQ9" s="285">
        <v>72345</v>
      </c>
      <c r="AR9" s="286">
        <v>1.7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522</v>
      </c>
      <c r="AL10" s="1182"/>
      <c r="AM10" s="1182"/>
      <c r="AN10" s="1183"/>
      <c r="AO10" s="287">
        <v>1007987</v>
      </c>
      <c r="AP10" s="287">
        <v>10594</v>
      </c>
      <c r="AQ10" s="288">
        <v>6087</v>
      </c>
      <c r="AR10" s="289">
        <v>74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523</v>
      </c>
      <c r="AL11" s="1182"/>
      <c r="AM11" s="1182"/>
      <c r="AN11" s="1183"/>
      <c r="AO11" s="287" t="s">
        <v>524</v>
      </c>
      <c r="AP11" s="287" t="s">
        <v>524</v>
      </c>
      <c r="AQ11" s="288">
        <v>1128</v>
      </c>
      <c r="AR11" s="289" t="s">
        <v>524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525</v>
      </c>
      <c r="AL12" s="1182"/>
      <c r="AM12" s="1182"/>
      <c r="AN12" s="1183"/>
      <c r="AO12" s="287" t="s">
        <v>524</v>
      </c>
      <c r="AP12" s="287" t="s">
        <v>524</v>
      </c>
      <c r="AQ12" s="288">
        <v>9</v>
      </c>
      <c r="AR12" s="289" t="s">
        <v>524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526</v>
      </c>
      <c r="AL13" s="1182"/>
      <c r="AM13" s="1182"/>
      <c r="AN13" s="1183"/>
      <c r="AO13" s="287">
        <v>242573</v>
      </c>
      <c r="AP13" s="287">
        <v>2549</v>
      </c>
      <c r="AQ13" s="288">
        <v>2326</v>
      </c>
      <c r="AR13" s="289">
        <v>9.6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527</v>
      </c>
      <c r="AL14" s="1182"/>
      <c r="AM14" s="1182"/>
      <c r="AN14" s="1183"/>
      <c r="AO14" s="287">
        <v>85167</v>
      </c>
      <c r="AP14" s="287">
        <v>895</v>
      </c>
      <c r="AQ14" s="288">
        <v>1625</v>
      </c>
      <c r="AR14" s="289">
        <v>-44.9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528</v>
      </c>
      <c r="AL15" s="1185"/>
      <c r="AM15" s="1185"/>
      <c r="AN15" s="1186"/>
      <c r="AO15" s="287">
        <v>-334837</v>
      </c>
      <c r="AP15" s="287">
        <v>-3519</v>
      </c>
      <c r="AQ15" s="288">
        <v>-4515</v>
      </c>
      <c r="AR15" s="289">
        <v>-22.1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190</v>
      </c>
      <c r="AL16" s="1185"/>
      <c r="AM16" s="1185"/>
      <c r="AN16" s="1186"/>
      <c r="AO16" s="287">
        <v>8002102</v>
      </c>
      <c r="AP16" s="287">
        <v>84103</v>
      </c>
      <c r="AQ16" s="288">
        <v>79005</v>
      </c>
      <c r="AR16" s="289">
        <v>6.5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533</v>
      </c>
      <c r="AL21" s="1188"/>
      <c r="AM21" s="1188"/>
      <c r="AN21" s="1189"/>
      <c r="AO21" s="300">
        <v>8.11</v>
      </c>
      <c r="AP21" s="301">
        <v>7.5</v>
      </c>
      <c r="AQ21" s="302">
        <v>0.61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534</v>
      </c>
      <c r="AL22" s="1188"/>
      <c r="AM22" s="1188"/>
      <c r="AN22" s="1189"/>
      <c r="AO22" s="305">
        <v>95.7</v>
      </c>
      <c r="AP22" s="306">
        <v>98.5</v>
      </c>
      <c r="AQ22" s="307">
        <v>-2.8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535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516</v>
      </c>
      <c r="AP30" s="275"/>
      <c r="AQ30" s="276" t="s">
        <v>517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518</v>
      </c>
      <c r="AQ31" s="282" t="s">
        <v>519</v>
      </c>
      <c r="AR31" s="283" t="s">
        <v>520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538</v>
      </c>
      <c r="AL32" s="1196"/>
      <c r="AM32" s="1196"/>
      <c r="AN32" s="1197"/>
      <c r="AO32" s="315">
        <v>5019843</v>
      </c>
      <c r="AP32" s="315">
        <v>52759</v>
      </c>
      <c r="AQ32" s="316">
        <v>42274</v>
      </c>
      <c r="AR32" s="317">
        <v>24.8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539</v>
      </c>
      <c r="AL33" s="1196"/>
      <c r="AM33" s="1196"/>
      <c r="AN33" s="1197"/>
      <c r="AO33" s="315" t="s">
        <v>524</v>
      </c>
      <c r="AP33" s="315" t="s">
        <v>524</v>
      </c>
      <c r="AQ33" s="316" t="s">
        <v>524</v>
      </c>
      <c r="AR33" s="317" t="s">
        <v>524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540</v>
      </c>
      <c r="AL34" s="1196"/>
      <c r="AM34" s="1196"/>
      <c r="AN34" s="1197"/>
      <c r="AO34" s="315" t="s">
        <v>524</v>
      </c>
      <c r="AP34" s="315" t="s">
        <v>524</v>
      </c>
      <c r="AQ34" s="316">
        <v>53</v>
      </c>
      <c r="AR34" s="317" t="s">
        <v>524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541</v>
      </c>
      <c r="AL35" s="1196"/>
      <c r="AM35" s="1196"/>
      <c r="AN35" s="1197"/>
      <c r="AO35" s="315">
        <v>1640777</v>
      </c>
      <c r="AP35" s="315">
        <v>17245</v>
      </c>
      <c r="AQ35" s="316">
        <v>12769</v>
      </c>
      <c r="AR35" s="317">
        <v>35.1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542</v>
      </c>
      <c r="AL36" s="1196"/>
      <c r="AM36" s="1196"/>
      <c r="AN36" s="1197"/>
      <c r="AO36" s="315">
        <v>248229</v>
      </c>
      <c r="AP36" s="315">
        <v>2609</v>
      </c>
      <c r="AQ36" s="316">
        <v>1973</v>
      </c>
      <c r="AR36" s="317">
        <v>32.200000000000003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543</v>
      </c>
      <c r="AL37" s="1196"/>
      <c r="AM37" s="1196"/>
      <c r="AN37" s="1197"/>
      <c r="AO37" s="315">
        <v>3485</v>
      </c>
      <c r="AP37" s="315">
        <v>37</v>
      </c>
      <c r="AQ37" s="316">
        <v>635</v>
      </c>
      <c r="AR37" s="317">
        <v>-94.2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544</v>
      </c>
      <c r="AL38" s="1199"/>
      <c r="AM38" s="1199"/>
      <c r="AN38" s="1200"/>
      <c r="AO38" s="318">
        <v>147</v>
      </c>
      <c r="AP38" s="318">
        <v>2</v>
      </c>
      <c r="AQ38" s="319">
        <v>1</v>
      </c>
      <c r="AR38" s="307">
        <v>100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545</v>
      </c>
      <c r="AL39" s="1199"/>
      <c r="AM39" s="1199"/>
      <c r="AN39" s="1200"/>
      <c r="AO39" s="315">
        <v>-407667</v>
      </c>
      <c r="AP39" s="315">
        <v>-4285</v>
      </c>
      <c r="AQ39" s="316">
        <v>-5447</v>
      </c>
      <c r="AR39" s="317">
        <v>-21.3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546</v>
      </c>
      <c r="AL40" s="1196"/>
      <c r="AM40" s="1196"/>
      <c r="AN40" s="1197"/>
      <c r="AO40" s="315">
        <v>-4894051</v>
      </c>
      <c r="AP40" s="315">
        <v>-51437</v>
      </c>
      <c r="AQ40" s="316">
        <v>-37418</v>
      </c>
      <c r="AR40" s="317">
        <v>37.5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301</v>
      </c>
      <c r="AL41" s="1202"/>
      <c r="AM41" s="1202"/>
      <c r="AN41" s="1203"/>
      <c r="AO41" s="315">
        <v>1610763</v>
      </c>
      <c r="AP41" s="315">
        <v>16929</v>
      </c>
      <c r="AQ41" s="316">
        <v>14840</v>
      </c>
      <c r="AR41" s="317">
        <v>14.1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516</v>
      </c>
      <c r="AN49" s="1192" t="s">
        <v>550</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551</v>
      </c>
      <c r="AO50" s="332" t="s">
        <v>552</v>
      </c>
      <c r="AP50" s="333" t="s">
        <v>553</v>
      </c>
      <c r="AQ50" s="334" t="s">
        <v>554</v>
      </c>
      <c r="AR50" s="335" t="s">
        <v>555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5062098</v>
      </c>
      <c r="AN51" s="337">
        <v>51178</v>
      </c>
      <c r="AO51" s="338">
        <v>-46.3</v>
      </c>
      <c r="AP51" s="339">
        <v>54110</v>
      </c>
      <c r="AQ51" s="340">
        <v>-5.6</v>
      </c>
      <c r="AR51" s="341">
        <v>-40.700000000000003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2606004</v>
      </c>
      <c r="AN52" s="345">
        <v>26347</v>
      </c>
      <c r="AO52" s="346">
        <v>-58.8</v>
      </c>
      <c r="AP52" s="347">
        <v>30620</v>
      </c>
      <c r="AQ52" s="348">
        <v>-6.6</v>
      </c>
      <c r="AR52" s="349">
        <v>-52.2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3214804</v>
      </c>
      <c r="AN53" s="337">
        <v>32805</v>
      </c>
      <c r="AO53" s="338">
        <v>-35.9</v>
      </c>
      <c r="AP53" s="339">
        <v>54684</v>
      </c>
      <c r="AQ53" s="340">
        <v>1.1000000000000001</v>
      </c>
      <c r="AR53" s="341">
        <v>-37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2342652</v>
      </c>
      <c r="AN54" s="345">
        <v>23905</v>
      </c>
      <c r="AO54" s="346">
        <v>-9.3000000000000007</v>
      </c>
      <c r="AP54" s="347">
        <v>32829</v>
      </c>
      <c r="AQ54" s="348">
        <v>7.2</v>
      </c>
      <c r="AR54" s="349">
        <v>-16.5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3067643</v>
      </c>
      <c r="AN55" s="337">
        <v>31615</v>
      </c>
      <c r="AO55" s="338">
        <v>-3.6</v>
      </c>
      <c r="AP55" s="339">
        <v>62383</v>
      </c>
      <c r="AQ55" s="340">
        <v>14.1</v>
      </c>
      <c r="AR55" s="341">
        <v>-17.7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1462912</v>
      </c>
      <c r="AN56" s="345">
        <v>15077</v>
      </c>
      <c r="AO56" s="346">
        <v>-36.9</v>
      </c>
      <c r="AP56" s="347">
        <v>35325</v>
      </c>
      <c r="AQ56" s="348">
        <v>7.6</v>
      </c>
      <c r="AR56" s="349">
        <v>-44.5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3211007</v>
      </c>
      <c r="AN57" s="337">
        <v>33366</v>
      </c>
      <c r="AO57" s="338">
        <v>5.5</v>
      </c>
      <c r="AP57" s="339">
        <v>63812</v>
      </c>
      <c r="AQ57" s="340">
        <v>2.2999999999999998</v>
      </c>
      <c r="AR57" s="341">
        <v>3.2</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1879139</v>
      </c>
      <c r="AN58" s="345">
        <v>19526</v>
      </c>
      <c r="AO58" s="346">
        <v>29.5</v>
      </c>
      <c r="AP58" s="347">
        <v>33848</v>
      </c>
      <c r="AQ58" s="348">
        <v>-4.2</v>
      </c>
      <c r="AR58" s="349">
        <v>33.700000000000003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4499070</v>
      </c>
      <c r="AN59" s="337">
        <v>47285</v>
      </c>
      <c r="AO59" s="338">
        <v>41.7</v>
      </c>
      <c r="AP59" s="339">
        <v>54225</v>
      </c>
      <c r="AQ59" s="340">
        <v>-15</v>
      </c>
      <c r="AR59" s="341">
        <v>56.7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1984833</v>
      </c>
      <c r="AN60" s="345">
        <v>20861</v>
      </c>
      <c r="AO60" s="346">
        <v>6.8</v>
      </c>
      <c r="AP60" s="347">
        <v>27337</v>
      </c>
      <c r="AQ60" s="348">
        <v>-19.2</v>
      </c>
      <c r="AR60" s="349">
        <v>26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3810924</v>
      </c>
      <c r="AN61" s="352">
        <v>39250</v>
      </c>
      <c r="AO61" s="353">
        <v>-7.7</v>
      </c>
      <c r="AP61" s="354">
        <v>57843</v>
      </c>
      <c r="AQ61" s="355">
        <v>-0.6</v>
      </c>
      <c r="AR61" s="341">
        <v>-7.1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2055108</v>
      </c>
      <c r="AN62" s="345">
        <v>21143</v>
      </c>
      <c r="AO62" s="346">
        <v>-13.7</v>
      </c>
      <c r="AP62" s="347">
        <v>31992</v>
      </c>
      <c r="AQ62" s="348">
        <v>-3</v>
      </c>
      <c r="AR62" s="349">
        <v>-10.7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ssGb6vgsYYrUJhWMIgkSQPwDErdaOhTOjTXw0AVl/9ug4exJebx2H8QvJQSxyIEHfSfw07jMom6iqteXxVisg==" saltValue="QaaShYhEzksAHePUTPaY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564</v>
      </c>
    </row>
    <row r="120" spans="125:125" ht="13.5" hidden="1" customHeight="1" x14ac:dyDescent="0.15"/>
    <row r="121" spans="125:125" ht="13.5" hidden="1" customHeight="1" x14ac:dyDescent="0.15">
      <c r="DU121" s="262"/>
    </row>
  </sheetData>
  <sheetProtection algorithmName="SHA-512" hashValue="E48dcGZaUPwKDG8hyLmEUbyy3YG1KEiujN54l2nnTuKPJmXKki383EzB5I2pVpa4G0p9LlmhqNZ9wYYIYkhHyA==" saltValue="l0SbsRf0uzrHDX77/K5b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565</v>
      </c>
    </row>
  </sheetData>
  <sheetProtection algorithmName="SHA-512" hashValue="itDXtG6638Z1Zg/k+2oAwFOVqz1G+qJfX8P9vZwSDjVEJNFJ2sFR4UQvA5U5JZAFkO+pgkG7zDHmqX6Q9h/yIQ==" saltValue="k0GE9ZuhnuJBQWgwAuBN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4" t="s">
        <v>3</v>
      </c>
      <c r="D47" s="1204"/>
      <c r="E47" s="1205"/>
      <c r="F47" s="11">
        <v>12.09</v>
      </c>
      <c r="G47" s="12">
        <v>15.67</v>
      </c>
      <c r="H47" s="12">
        <v>16.16</v>
      </c>
      <c r="I47" s="12">
        <v>12.14</v>
      </c>
      <c r="J47" s="13">
        <v>13.33</v>
      </c>
    </row>
    <row r="48" spans="2:10" ht="57.75" customHeight="1" x14ac:dyDescent="0.15">
      <c r="B48" s="14"/>
      <c r="C48" s="1206" t="s">
        <v>4</v>
      </c>
      <c r="D48" s="1206"/>
      <c r="E48" s="1207"/>
      <c r="F48" s="15">
        <v>5.42</v>
      </c>
      <c r="G48" s="16">
        <v>3.21</v>
      </c>
      <c r="H48" s="16">
        <v>3.26</v>
      </c>
      <c r="I48" s="16">
        <v>5.71</v>
      </c>
      <c r="J48" s="17">
        <v>9.32</v>
      </c>
    </row>
    <row r="49" spans="2:10" ht="57.75" customHeight="1" thickBot="1" x14ac:dyDescent="0.2">
      <c r="B49" s="18"/>
      <c r="C49" s="1208" t="s">
        <v>5</v>
      </c>
      <c r="D49" s="1208"/>
      <c r="E49" s="1209"/>
      <c r="F49" s="19" t="s">
        <v>571</v>
      </c>
      <c r="G49" s="20">
        <v>1.52</v>
      </c>
      <c r="H49" s="20">
        <v>0.47</v>
      </c>
      <c r="I49" s="20" t="s">
        <v>572</v>
      </c>
      <c r="J49" s="21">
        <v>5.38</v>
      </c>
    </row>
    <row r="50" spans="2:10" x14ac:dyDescent="0.15"/>
  </sheetData>
  <sheetProtection algorithmName="SHA-512" hashValue="QqPMrBykSqtCTs54hwIMzq/XpHoM7sPAPxbRUYHIK8+VZmq5TZJavUImDO0Lk/UsH7WCKYhBOkhV5bg1cZ1w3A==" saltValue="0FkKHEED9Lyh3kkJCDMJ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航大</dc:creator>
  <cp:lastModifiedBy> </cp:lastModifiedBy>
  <cp:lastPrinted>2023-10-25T07:25:04Z</cp:lastPrinted>
  <dcterms:created xsi:type="dcterms:W3CDTF">2023-10-19T02:59:43Z</dcterms:created>
  <dcterms:modified xsi:type="dcterms:W3CDTF">2024-03-26T02:44:24Z</dcterms:modified>
</cp:coreProperties>
</file>