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表紙" sheetId="1" r:id="rId1"/>
    <sheet name="自動計算　中間技術検査工事数量090609 " sheetId="2" r:id="rId2"/>
    <sheet name="全て手入力手書き　中間技術工事数量090609" sheetId="3" r:id="rId3"/>
    <sheet name="記載例　中間技術検査工事数量090609" sheetId="4" r:id="rId4"/>
  </sheets>
  <definedNames>
    <definedName name="_xlnm.Print_Area" localSheetId="3">'記載例　中間技術検査工事数量090609'!$A$1:$U$40</definedName>
    <definedName name="_xlnm.Print_Area" localSheetId="1">'自動計算　中間技術検査工事数量090609 '!$A$1:$U$40</definedName>
    <definedName name="_xlnm.Print_Area" localSheetId="2">'全て手入力手書き　中間技術工事数量090609'!$A$1:$U$39</definedName>
    <definedName name="_xlnm.Print_Area" localSheetId="0">'表紙'!$A$1:$H$9</definedName>
    <definedName name="_xlnm.Print_Titles" localSheetId="3">'記載例　中間技術検査工事数量090609'!$9:$10</definedName>
    <definedName name="_xlnm.Print_Titles" localSheetId="1">'自動計算　中間技術検査工事数量090609 '!$9:$10</definedName>
    <definedName name="_xlnm.Print_Titles" localSheetId="2">'全て手入力手書き　中間技術工事数量090609'!$9:$10</definedName>
  </definedNames>
  <calcPr fullCalcOnLoad="1"/>
</workbook>
</file>

<file path=xl/comments2.xml><?xml version="1.0" encoding="utf-8"?>
<comments xmlns="http://schemas.openxmlformats.org/spreadsheetml/2006/main">
  <authors>
    <author>新発田市役所</author>
  </authors>
  <commentList>
    <comment ref="K9" authorId="0">
      <text>
        <r>
          <rPr>
            <b/>
            <sz val="16"/>
            <rFont val="ＭＳ Ｐゴシック"/>
            <family val="3"/>
          </rPr>
          <t>直近の契約数量×直近の見積単価。
小数点以下は四捨五入</t>
        </r>
      </text>
    </comment>
    <comment ref="I9" authorId="0">
      <text>
        <r>
          <rPr>
            <b/>
            <sz val="16"/>
            <rFont val="ＭＳ Ｐゴシック"/>
            <family val="3"/>
          </rPr>
          <t>小数点以下は、2桁目を四捨五入して入力（記入）してください。土木工事にあっては新積算体系のレベル５の数量。</t>
        </r>
      </text>
    </comment>
    <comment ref="A9" authorId="0">
      <text>
        <r>
          <rPr>
            <b/>
            <sz val="14"/>
            <rFont val="ＭＳ Ｐゴシック"/>
            <family val="3"/>
          </rPr>
          <t>設計書に記載されている工種を入力（記入）願います。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B9" authorId="0">
      <text>
        <r>
          <rPr>
            <b/>
            <sz val="14"/>
            <rFont val="ＭＳ Ｐゴシック"/>
            <family val="3"/>
          </rPr>
          <t>設計書に記載されている種別を入力（記入）願います。</t>
        </r>
      </text>
    </comment>
    <comment ref="E9" authorId="0">
      <text>
        <r>
          <rPr>
            <b/>
            <sz val="14"/>
            <rFont val="ＭＳ Ｐゴシック"/>
            <family val="3"/>
          </rPr>
          <t>設計書に記載されている種別を入力（記入）願います。</t>
        </r>
        <r>
          <rPr>
            <sz val="14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14"/>
            <rFont val="ＭＳ Ｐゴシック"/>
            <family val="3"/>
          </rPr>
          <t>設計書に記載されている規格を入力（記入）願います。</t>
        </r>
      </text>
    </comment>
    <comment ref="H9" authorId="0">
      <text>
        <r>
          <rPr>
            <b/>
            <sz val="14"/>
            <rFont val="ＭＳ Ｐゴシック"/>
            <family val="3"/>
          </rPr>
          <t>設計書に記載されている単位を入力（記入）願います。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16"/>
            <rFont val="ＭＳ Ｐゴシック"/>
            <family val="3"/>
          </rPr>
          <t>請負業者で管理</t>
        </r>
        <r>
          <rPr>
            <b/>
            <sz val="16"/>
            <color indexed="10"/>
            <rFont val="ＭＳ Ｐゴシック"/>
            <family val="3"/>
          </rPr>
          <t>（入札時に提出した工事費内訳書と違っていても良いです）</t>
        </r>
        <r>
          <rPr>
            <b/>
            <sz val="16"/>
            <rFont val="ＭＳ Ｐゴシック"/>
            <family val="3"/>
          </rPr>
          <t>している見積単価を入力（記入）願います。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N10" authorId="0">
      <text>
        <r>
          <rPr>
            <b/>
            <sz val="16"/>
            <rFont val="ＭＳ Ｐゴシック"/>
            <family val="3"/>
          </rPr>
          <t>出来高数量を入力してください。小数点2位を四捨五入し小数点以下1位止め。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出来高金額となります。（自動計算）</t>
        </r>
        <r>
          <rPr>
            <sz val="10"/>
            <rFont val="ＭＳ Ｐゴシック"/>
            <family val="3"/>
          </rPr>
          <t xml:space="preserve">
</t>
        </r>
      </text>
    </comment>
    <comment ref="R10" authorId="0">
      <text>
        <r>
          <rPr>
            <b/>
            <sz val="14"/>
            <rFont val="ＭＳ Ｐゴシック"/>
            <family val="3"/>
          </rPr>
          <t>金額ベースの進捗率となります。（自動計算）</t>
        </r>
        <r>
          <rPr>
            <sz val="10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14"/>
            <rFont val="ＭＳ Ｐゴシック"/>
            <family val="3"/>
          </rPr>
          <t>新発田市：変更により、数量が増減となる場合は、数字で○○もしくは-○○と入力してください。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新発田市役所</author>
  </authors>
  <commentList>
    <comment ref="A9" authorId="0">
      <text>
        <r>
          <rPr>
            <b/>
            <sz val="14"/>
            <rFont val="ＭＳ Ｐゴシック"/>
            <family val="3"/>
          </rPr>
          <t>設計書に記載されている工種を入力（記入）願います。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B9" authorId="0">
      <text>
        <r>
          <rPr>
            <b/>
            <sz val="14"/>
            <rFont val="ＭＳ Ｐゴシック"/>
            <family val="3"/>
          </rPr>
          <t>設計書に記載されている種別を入力（記入）願います。</t>
        </r>
      </text>
    </comment>
    <comment ref="E9" authorId="0">
      <text>
        <r>
          <rPr>
            <b/>
            <sz val="14"/>
            <rFont val="ＭＳ Ｐゴシック"/>
            <family val="3"/>
          </rPr>
          <t>設計書に記載されている種別を入力（記入）願います。</t>
        </r>
        <r>
          <rPr>
            <sz val="14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14"/>
            <rFont val="ＭＳ Ｐゴシック"/>
            <family val="3"/>
          </rPr>
          <t>設計書に記載されている規格を入力（記入）願います。</t>
        </r>
      </text>
    </comment>
    <comment ref="H9" authorId="0">
      <text>
        <r>
          <rPr>
            <b/>
            <sz val="14"/>
            <rFont val="ＭＳ Ｐゴシック"/>
            <family val="3"/>
          </rPr>
          <t>設計書に記載されている単位を入力（記入）願います。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I9" authorId="0">
      <text>
        <r>
          <rPr>
            <b/>
            <sz val="16"/>
            <rFont val="ＭＳ Ｐゴシック"/>
            <family val="3"/>
          </rPr>
          <t>小数点以下は、2桁目を四捨五入して入力（記入）してください。土木工事にあっては新積算体系のレベル５の数量。</t>
        </r>
      </text>
    </comment>
    <comment ref="J9" authorId="0">
      <text>
        <r>
          <rPr>
            <b/>
            <sz val="16"/>
            <rFont val="ＭＳ Ｐゴシック"/>
            <family val="3"/>
          </rPr>
          <t>請負業者で管理</t>
        </r>
        <r>
          <rPr>
            <b/>
            <sz val="16"/>
            <color indexed="10"/>
            <rFont val="ＭＳ Ｐゴシック"/>
            <family val="3"/>
          </rPr>
          <t>（入札時に提出した工事費内訳書と違っていても良いです）</t>
        </r>
        <r>
          <rPr>
            <b/>
            <sz val="16"/>
            <rFont val="ＭＳ Ｐゴシック"/>
            <family val="3"/>
          </rPr>
          <t>している見積単価を入力（記入）願います。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K9" authorId="0">
      <text>
        <r>
          <rPr>
            <b/>
            <sz val="16"/>
            <rFont val="ＭＳ Ｐゴシック"/>
            <family val="3"/>
          </rPr>
          <t>直近の契約数量×直近の見積単価を記載（入力）してください。
小数点以下1位を四捨五入してください。</t>
        </r>
      </text>
    </comment>
    <comment ref="L9" authorId="0">
      <text>
        <r>
          <rPr>
            <b/>
            <sz val="14"/>
            <rFont val="ＭＳ Ｐゴシック"/>
            <family val="3"/>
          </rPr>
          <t>新発田市：変更により、数量が増減となる場合は、数字で○○もしくは-○○と入力してください。</t>
        </r>
      </text>
    </comment>
    <comment ref="N10" authorId="0">
      <text>
        <r>
          <rPr>
            <b/>
            <sz val="16"/>
            <rFont val="ＭＳ Ｐゴシック"/>
            <family val="3"/>
          </rPr>
          <t>出来高数量を記載（入力）してください。小数点2位を四捨五入し小数点以下1位止めとしてください。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出来高金額となります。小数点以下1位を四捨五入してください。</t>
        </r>
      </text>
    </comment>
    <comment ref="R10" authorId="0">
      <text>
        <r>
          <rPr>
            <b/>
            <sz val="14"/>
            <rFont val="ＭＳ Ｐゴシック"/>
            <family val="3"/>
          </rPr>
          <t>金額ベースの進捗率となります。小数点以下3位を四捨五入してください。</t>
        </r>
      </text>
    </comment>
  </commentList>
</comments>
</file>

<file path=xl/comments4.xml><?xml version="1.0" encoding="utf-8"?>
<comments xmlns="http://schemas.openxmlformats.org/spreadsheetml/2006/main">
  <authors>
    <author>新発田市役所</author>
  </authors>
  <commentList>
    <comment ref="J40" authorId="0">
      <text>
        <r>
          <rPr>
            <b/>
            <sz val="14"/>
            <rFont val="ＭＳ Ｐゴシック"/>
            <family val="3"/>
          </rPr>
          <t xml:space="preserve">直近の契約数量にたいする見積金額の合計となります。（自動計算）
</t>
        </r>
      </text>
    </comment>
    <comment ref="N40" authorId="0">
      <text>
        <r>
          <rPr>
            <b/>
            <sz val="14"/>
            <rFont val="ＭＳ Ｐゴシック"/>
            <family val="3"/>
          </rPr>
          <t>出来高数量に対する見積金額となります。（自動計算）</t>
        </r>
        <r>
          <rPr>
            <sz val="10"/>
            <rFont val="ＭＳ Ｐゴシック"/>
            <family val="3"/>
          </rPr>
          <t xml:space="preserve">
</t>
        </r>
      </text>
    </comment>
    <comment ref="R40" authorId="0">
      <text>
        <r>
          <rPr>
            <b/>
            <sz val="14"/>
            <rFont val="ＭＳ Ｐゴシック"/>
            <family val="3"/>
          </rPr>
          <t>金額ベースの合計額に対する進捗率となります。（自動計算）</t>
        </r>
        <r>
          <rPr>
            <sz val="10"/>
            <rFont val="ＭＳ Ｐゴシック"/>
            <family val="3"/>
          </rPr>
          <t xml:space="preserve">
</t>
        </r>
      </text>
    </comment>
    <comment ref="A9" authorId="0">
      <text>
        <r>
          <rPr>
            <b/>
            <sz val="14"/>
            <rFont val="ＭＳ Ｐゴシック"/>
            <family val="3"/>
          </rPr>
          <t>設計書に記載されている工種を入力（記入）願います。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B9" authorId="0">
      <text>
        <r>
          <rPr>
            <b/>
            <sz val="14"/>
            <rFont val="ＭＳ Ｐゴシック"/>
            <family val="3"/>
          </rPr>
          <t>設計書に記載されている種別を入力（記入）願います。</t>
        </r>
      </text>
    </comment>
    <comment ref="E9" authorId="0">
      <text>
        <r>
          <rPr>
            <b/>
            <sz val="14"/>
            <rFont val="ＭＳ Ｐゴシック"/>
            <family val="3"/>
          </rPr>
          <t>設計書に記載されている種別を入力（記入）願います。</t>
        </r>
        <r>
          <rPr>
            <sz val="14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14"/>
            <rFont val="ＭＳ Ｐゴシック"/>
            <family val="3"/>
          </rPr>
          <t>設計書に記載されている規格を入力（記入）願います。</t>
        </r>
      </text>
    </comment>
    <comment ref="H9" authorId="0">
      <text>
        <r>
          <rPr>
            <b/>
            <sz val="14"/>
            <rFont val="ＭＳ Ｐゴシック"/>
            <family val="3"/>
          </rPr>
          <t>設計書に記載されている単位を入力（記入）願います。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I9" authorId="0">
      <text>
        <r>
          <rPr>
            <b/>
            <sz val="16"/>
            <rFont val="ＭＳ Ｐゴシック"/>
            <family val="3"/>
          </rPr>
          <t>小数点以下は、2桁目を四捨五入して入力（記入）してください。土木工事にあっては新積算体系のレベル５の数量。</t>
        </r>
      </text>
    </comment>
    <comment ref="J9" authorId="0">
      <text>
        <r>
          <rPr>
            <b/>
            <sz val="16"/>
            <rFont val="ＭＳ Ｐゴシック"/>
            <family val="3"/>
          </rPr>
          <t>請負業者で管理</t>
        </r>
        <r>
          <rPr>
            <b/>
            <sz val="16"/>
            <color indexed="10"/>
            <rFont val="ＭＳ Ｐゴシック"/>
            <family val="3"/>
          </rPr>
          <t>（入札時に提出した工事費内訳書と違っていても良いです）</t>
        </r>
        <r>
          <rPr>
            <b/>
            <sz val="16"/>
            <rFont val="ＭＳ Ｐゴシック"/>
            <family val="3"/>
          </rPr>
          <t>している見積単価を入力（記入）願います。</t>
        </r>
        <r>
          <rPr>
            <sz val="10"/>
            <rFont val="ＭＳ Ｐゴシック"/>
            <family val="3"/>
          </rPr>
          <t xml:space="preserve">
</t>
        </r>
      </text>
    </comment>
    <comment ref="K9" authorId="0">
      <text>
        <r>
          <rPr>
            <b/>
            <sz val="16"/>
            <rFont val="ＭＳ Ｐゴシック"/>
            <family val="3"/>
          </rPr>
          <t>直近の契約数量×直近の見積単価。
小数点以下は四捨五入</t>
        </r>
      </text>
    </comment>
    <comment ref="L9" authorId="0">
      <text>
        <r>
          <rPr>
            <b/>
            <sz val="14"/>
            <rFont val="ＭＳ Ｐゴシック"/>
            <family val="3"/>
          </rPr>
          <t>新発田市：変更により、数量が増減となる場合は、数字で○○もしくは-○○と入力してください。</t>
        </r>
      </text>
    </comment>
    <comment ref="N10" authorId="0">
      <text>
        <r>
          <rPr>
            <b/>
            <sz val="16"/>
            <rFont val="ＭＳ Ｐゴシック"/>
            <family val="3"/>
          </rPr>
          <t>出来高数量を入力してください。小数点2位を四捨五入し小数点以下1位止め。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出来高金額となります。（自動計算）</t>
        </r>
        <r>
          <rPr>
            <sz val="10"/>
            <rFont val="ＭＳ Ｐゴシック"/>
            <family val="3"/>
          </rPr>
          <t xml:space="preserve">
</t>
        </r>
      </text>
    </comment>
    <comment ref="R10" authorId="0">
      <text>
        <r>
          <rPr>
            <b/>
            <sz val="14"/>
            <rFont val="ＭＳ Ｐゴシック"/>
            <family val="3"/>
          </rPr>
          <t>金額ベースの進捗率となります。（自動計算）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<sst xmlns="http://schemas.openxmlformats.org/spreadsheetml/2006/main" count="173" uniqueCount="90">
  <si>
    <t>単位</t>
  </si>
  <si>
    <t>工事場所</t>
  </si>
  <si>
    <t>年度</t>
  </si>
  <si>
    <t>第</t>
  </si>
  <si>
    <t>平成</t>
  </si>
  <si>
    <t>新発田市</t>
  </si>
  <si>
    <t>工 事 名</t>
  </si>
  <si>
    <t xml:space="preserve"> 工事番号</t>
  </si>
  <si>
    <t>地内</t>
  </si>
  <si>
    <t>月</t>
  </si>
  <si>
    <t>年</t>
  </si>
  <si>
    <t xml:space="preserve"> 様 式 ― 45-1</t>
  </si>
  <si>
    <t>組立1号マンホール</t>
  </si>
  <si>
    <t>箇所</t>
  </si>
  <si>
    <t>　入力（記入）箇所</t>
  </si>
  <si>
    <t>日現在</t>
  </si>
  <si>
    <t>　号</t>
  </si>
  <si>
    <t>　工事</t>
  </si>
  <si>
    <t>摘　要</t>
  </si>
  <si>
    <t>特加補</t>
  </si>
  <si>
    <t>加治川処理区汚水枝線（２２２２他２２）管渠</t>
  </si>
  <si>
    <t>下小中山</t>
  </si>
  <si>
    <t>管きょ工（開削）</t>
  </si>
  <si>
    <t>管路土工</t>
  </si>
  <si>
    <t>掘削</t>
  </si>
  <si>
    <t>埋戻</t>
  </si>
  <si>
    <t>発生土処理</t>
  </si>
  <si>
    <t>m3</t>
  </si>
  <si>
    <t>0.2m3級ＢＨ</t>
  </si>
  <si>
    <t>人力（改良土）</t>
  </si>
  <si>
    <t>2ｔﾀﾞﾝﾌﾟL=15km</t>
  </si>
  <si>
    <t>管路布設工</t>
  </si>
  <si>
    <t>マンホール工</t>
  </si>
  <si>
    <t>組立マンホール工</t>
  </si>
  <si>
    <t>小型マンホール工</t>
  </si>
  <si>
    <t>小型マンホール</t>
  </si>
  <si>
    <t>マンホール深2.0m</t>
  </si>
  <si>
    <t>レジン</t>
  </si>
  <si>
    <t>m3</t>
  </si>
  <si>
    <t>m</t>
  </si>
  <si>
    <t>硬質塩化ビニル管</t>
  </si>
  <si>
    <t>取付管及びます工</t>
  </si>
  <si>
    <t>ます設置工</t>
  </si>
  <si>
    <t>ます</t>
  </si>
  <si>
    <t>塩ビ製φ200</t>
  </si>
  <si>
    <t>取付管布設</t>
  </si>
  <si>
    <t>取付管</t>
  </si>
  <si>
    <t>管径100mm</t>
  </si>
  <si>
    <t>ｍ</t>
  </si>
  <si>
    <t>付帯工</t>
  </si>
  <si>
    <t>舗装撤去工</t>
  </si>
  <si>
    <t>舗装版切断</t>
  </si>
  <si>
    <t>厚20cm以下</t>
  </si>
  <si>
    <t>舗装版破砕</t>
  </si>
  <si>
    <t>m2</t>
  </si>
  <si>
    <t>殻処理</t>
  </si>
  <si>
    <t>舗装復旧工</t>
  </si>
  <si>
    <t>不陸整正</t>
  </si>
  <si>
    <t>下層路盤</t>
  </si>
  <si>
    <t>上層路盤</t>
  </si>
  <si>
    <t>表層</t>
  </si>
  <si>
    <t>補充材3cm</t>
  </si>
  <si>
    <t>ARC40t=10cm</t>
  </si>
  <si>
    <t>M-25　t=10cm</t>
  </si>
  <si>
    <t xml:space="preserve">②As　ｔ=5cm </t>
  </si>
  <si>
    <t>合　　　計</t>
  </si>
  <si>
    <t>合　　計</t>
  </si>
  <si>
    <t>進捗状況</t>
  </si>
  <si>
    <t>直近の見積単価
(円）
②</t>
  </si>
  <si>
    <t>改正：平成21年6月9日</t>
  </si>
  <si>
    <t xml:space="preserve"> 中 間 技 術 検 査 工 事 数 量 内 訳 表</t>
  </si>
  <si>
    <t>中間技術検査工事数量内訳報告書</t>
  </si>
  <si>
    <t>工事番号</t>
  </si>
  <si>
    <t>号</t>
  </si>
  <si>
    <t>工事</t>
  </si>
  <si>
    <t>年　　度</t>
  </si>
  <si>
    <t>出来高
金額
（円）
④×②＝⑤
小数点以下を四捨五入</t>
  </si>
  <si>
    <t>直近の契約数量
①
小数点以下2位を四捨五入</t>
  </si>
  <si>
    <t>進捗率
⑤÷③
単位：％
小数点以下3位を四捨五入</t>
  </si>
  <si>
    <t>VUφ200</t>
  </si>
  <si>
    <t>指示書による直近契約数量の増減
小数点以下2位を四捨五入</t>
  </si>
  <si>
    <t>工　種
 (土木新積算体系ﾚﾍﾞﾙ2）</t>
  </si>
  <si>
    <t>種　　別　
(土木新積算体系ﾚﾍﾞﾙ3)</t>
  </si>
  <si>
    <t>細　　別
(土木新積算体系ﾚﾍﾞﾙ4)</t>
  </si>
  <si>
    <t>規　　格
(土木新積算体系ﾚﾍﾞﾙ5)</t>
  </si>
  <si>
    <t>工　種
（土木新積算体系ﾚﾍﾞﾙ2）</t>
  </si>
  <si>
    <t>直近の見積金額
（円）
①×②＝③
小数点以下を四捨五入</t>
  </si>
  <si>
    <t>出来高
数量
④
小数点以下2位を四捨五入</t>
  </si>
  <si>
    <t>　この様式は、新発田市工事検査規定(昭和４８年新発田市告示第157号）第4条第1項第1号による様式４５の請求書に添付することとし、中間技術検査の際に必要となるものです。</t>
  </si>
  <si>
    <t>　この様式は、新発田市工事検査規定(平成１８年新発田市告示第157号）第4条第1項第1号による様式４５の請求書に添付することとし、中間技術検査の際に必要となるものです。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</si>
</sst>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_);[Red]\(0.0\)"/>
    <numFmt numFmtId="178" formatCode="0.0_ "/>
    <numFmt numFmtId="179" formatCode="#,##0_);[Red]\(#,##0\)"/>
    <numFmt numFmtId="180" formatCode="#,##0.0_);[Red]\(#,##0.0\)"/>
    <numFmt numFmtId="181" formatCode="#,##0.00_);[Red]\(#,##0.00\)"/>
    <numFmt numFmtId="182" formatCode="0_ "/>
    <numFmt numFmtId="183" formatCode="0.0;[Red]0.0"/>
    <numFmt numFmtId="184" formatCode="#,##0.0_ ;[Red]\-#,##0.0\ "/>
    <numFmt numFmtId="185" formatCode="#,##0_ ;[Red]\-#,##0\ "/>
    <numFmt numFmtId="186" formatCode="0.0%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b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4"/>
      <color indexed="10"/>
      <name val="ＭＳ Ｐ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22"/>
      <name val="ＭＳ 明朝"/>
      <family val="1"/>
    </font>
    <font>
      <b/>
      <sz val="2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180" fontId="8" fillId="33" borderId="10" xfId="0" applyNumberFormat="1" applyFont="1" applyFill="1" applyBorder="1" applyAlignment="1">
      <alignment vertical="center" shrinkToFit="1"/>
    </xf>
    <xf numFmtId="180" fontId="8" fillId="34" borderId="11" xfId="0" applyNumberFormat="1" applyFont="1" applyFill="1" applyBorder="1" applyAlignment="1">
      <alignment vertical="center" shrinkToFit="1"/>
    </xf>
    <xf numFmtId="180" fontId="8" fillId="33" borderId="10" xfId="48" applyNumberFormat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79" fontId="8" fillId="33" borderId="11" xfId="0" applyNumberFormat="1" applyFont="1" applyFill="1" applyBorder="1" applyAlignment="1">
      <alignment vertical="center" shrinkToFit="1"/>
    </xf>
    <xf numFmtId="179" fontId="8" fillId="33" borderId="11" xfId="48" applyNumberFormat="1" applyFont="1" applyFill="1" applyBorder="1" applyAlignment="1">
      <alignment vertical="center" shrinkToFit="1"/>
    </xf>
    <xf numFmtId="0" fontId="8" fillId="34" borderId="10" xfId="0" applyFont="1" applyFill="1" applyBorder="1" applyAlignment="1">
      <alignment horizontal="center" vertical="center" shrinkToFit="1"/>
    </xf>
    <xf numFmtId="180" fontId="8" fillId="34" borderId="10" xfId="0" applyNumberFormat="1" applyFont="1" applyFill="1" applyBorder="1" applyAlignment="1">
      <alignment vertical="center" shrinkToFit="1"/>
    </xf>
    <xf numFmtId="180" fontId="8" fillId="34" borderId="10" xfId="48" applyNumberFormat="1" applyFont="1" applyFill="1" applyBorder="1" applyAlignment="1">
      <alignment vertical="center" shrinkToFit="1"/>
    </xf>
    <xf numFmtId="180" fontId="8" fillId="34" borderId="11" xfId="48" applyNumberFormat="1" applyFont="1" applyFill="1" applyBorder="1" applyAlignment="1">
      <alignment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center" shrinkToFit="1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11" fillId="34" borderId="0" xfId="0" applyFont="1" applyFill="1" applyAlignment="1">
      <alignment horizontal="center" vertical="center" shrinkToFit="1"/>
    </xf>
    <xf numFmtId="179" fontId="8" fillId="34" borderId="11" xfId="0" applyNumberFormat="1" applyFont="1" applyFill="1" applyBorder="1" applyAlignment="1">
      <alignment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1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horizontal="center" vertical="center" shrinkToFit="1"/>
    </xf>
    <xf numFmtId="0" fontId="12" fillId="34" borderId="14" xfId="0" applyFont="1" applyFill="1" applyBorder="1" applyAlignment="1">
      <alignment vertical="center" shrinkToFit="1"/>
    </xf>
    <xf numFmtId="0" fontId="12" fillId="34" borderId="0" xfId="0" applyFont="1" applyFill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/>
    </xf>
    <xf numFmtId="38" fontId="17" fillId="34" borderId="11" xfId="48" applyFont="1" applyFill="1" applyBorder="1" applyAlignment="1">
      <alignment horizontal="right" vertical="center" shrinkToFit="1"/>
    </xf>
    <xf numFmtId="38" fontId="17" fillId="34" borderId="13" xfId="48" applyFont="1" applyFill="1" applyBorder="1" applyAlignment="1">
      <alignment horizontal="right" vertical="center" shrinkToFit="1"/>
    </xf>
    <xf numFmtId="38" fontId="17" fillId="34" borderId="12" xfId="48" applyFont="1" applyFill="1" applyBorder="1" applyAlignment="1">
      <alignment horizontal="right" vertical="center" shrinkToFit="1"/>
    </xf>
    <xf numFmtId="0" fontId="18" fillId="34" borderId="11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4" fontId="8" fillId="33" borderId="11" xfId="0" applyNumberFormat="1" applyFont="1" applyFill="1" applyBorder="1" applyAlignment="1">
      <alignment horizontal="right" vertical="center" shrinkToFit="1"/>
    </xf>
    <xf numFmtId="184" fontId="8" fillId="33" borderId="13" xfId="0" applyNumberFormat="1" applyFont="1" applyFill="1" applyBorder="1" applyAlignment="1">
      <alignment horizontal="right" vertical="center" shrinkToFit="1"/>
    </xf>
    <xf numFmtId="10" fontId="8" fillId="0" borderId="19" xfId="0" applyNumberFormat="1" applyFont="1" applyBorder="1" applyAlignment="1">
      <alignment horizontal="right" vertical="center" shrinkToFit="1"/>
    </xf>
    <xf numFmtId="10" fontId="8" fillId="0" borderId="20" xfId="0" applyNumberFormat="1" applyFont="1" applyBorder="1" applyAlignment="1">
      <alignment horizontal="right" vertical="center" shrinkToFit="1"/>
    </xf>
    <xf numFmtId="180" fontId="4" fillId="33" borderId="12" xfId="0" applyNumberFormat="1" applyFont="1" applyFill="1" applyBorder="1" applyAlignment="1">
      <alignment horizontal="center" vertical="center" shrinkToFit="1"/>
    </xf>
    <xf numFmtId="180" fontId="4" fillId="33" borderId="13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right" vertical="center" shrinkToFit="1"/>
    </xf>
    <xf numFmtId="185" fontId="8" fillId="0" borderId="12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6" fontId="12" fillId="0" borderId="12" xfId="57" applyFont="1" applyBorder="1" applyAlignment="1">
      <alignment horizontal="center" vertical="center" shrinkToFit="1"/>
    </xf>
    <xf numFmtId="6" fontId="12" fillId="0" borderId="13" xfId="57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left" vertical="center" shrinkToFit="1"/>
    </xf>
    <xf numFmtId="0" fontId="11" fillId="33" borderId="12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0" fontId="17" fillId="34" borderId="28" xfId="0" applyNumberFormat="1" applyFont="1" applyFill="1" applyBorder="1" applyAlignment="1">
      <alignment horizontal="right" vertical="center" shrinkToFit="1"/>
    </xf>
    <xf numFmtId="10" fontId="17" fillId="34" borderId="29" xfId="0" applyNumberFormat="1" applyFont="1" applyFill="1" applyBorder="1" applyAlignment="1">
      <alignment horizontal="right" vertical="center" shrinkToFit="1"/>
    </xf>
    <xf numFmtId="180" fontId="4" fillId="34" borderId="12" xfId="0" applyNumberFormat="1" applyFont="1" applyFill="1" applyBorder="1" applyAlignment="1">
      <alignment horizontal="center" vertical="center" shrinkToFit="1"/>
    </xf>
    <xf numFmtId="180" fontId="4" fillId="34" borderId="13" xfId="0" applyNumberFormat="1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180" fontId="17" fillId="34" borderId="11" xfId="0" applyNumberFormat="1" applyFont="1" applyFill="1" applyBorder="1" applyAlignment="1">
      <alignment horizontal="right" vertical="center" shrinkToFit="1"/>
    </xf>
    <xf numFmtId="180" fontId="17" fillId="34" borderId="13" xfId="0" applyNumberFormat="1" applyFont="1" applyFill="1" applyBorder="1" applyAlignment="1">
      <alignment horizontal="right" vertical="center" shrinkToFit="1"/>
    </xf>
    <xf numFmtId="184" fontId="17" fillId="34" borderId="11" xfId="0" applyNumberFormat="1" applyFont="1" applyFill="1" applyBorder="1" applyAlignment="1">
      <alignment horizontal="right" vertical="center" shrinkToFit="1"/>
    </xf>
    <xf numFmtId="184" fontId="17" fillId="34" borderId="12" xfId="0" applyNumberFormat="1" applyFont="1" applyFill="1" applyBorder="1" applyAlignment="1">
      <alignment horizontal="right" vertical="center" shrinkToFit="1"/>
    </xf>
    <xf numFmtId="0" fontId="17" fillId="34" borderId="11" xfId="0" applyFont="1" applyFill="1" applyBorder="1" applyAlignment="1">
      <alignment horizontal="center" vertical="center" shrinkToFit="1"/>
    </xf>
    <xf numFmtId="0" fontId="17" fillId="34" borderId="12" xfId="0" applyFont="1" applyFill="1" applyBorder="1" applyAlignment="1">
      <alignment horizontal="center" vertical="center" shrinkToFit="1"/>
    </xf>
    <xf numFmtId="0" fontId="17" fillId="34" borderId="13" xfId="0" applyFont="1" applyFill="1" applyBorder="1" applyAlignment="1">
      <alignment horizontal="center" vertical="center" shrinkToFit="1"/>
    </xf>
    <xf numFmtId="184" fontId="8" fillId="34" borderId="11" xfId="0" applyNumberFormat="1" applyFont="1" applyFill="1" applyBorder="1" applyAlignment="1">
      <alignment horizontal="right" vertical="center" shrinkToFit="1"/>
    </xf>
    <xf numFmtId="184" fontId="8" fillId="34" borderId="13" xfId="0" applyNumberFormat="1" applyFont="1" applyFill="1" applyBorder="1" applyAlignment="1">
      <alignment horizontal="right" vertical="center" shrinkToFit="1"/>
    </xf>
    <xf numFmtId="10" fontId="17" fillId="34" borderId="28" xfId="0" applyNumberFormat="1" applyFont="1" applyFill="1" applyBorder="1" applyAlignment="1">
      <alignment horizontal="center" vertical="center" shrinkToFit="1"/>
    </xf>
    <xf numFmtId="10" fontId="17" fillId="34" borderId="29" xfId="0" applyNumberFormat="1" applyFont="1" applyFill="1" applyBorder="1" applyAlignment="1">
      <alignment horizontal="center" vertical="center" shrinkToFit="1"/>
    </xf>
    <xf numFmtId="180" fontId="19" fillId="34" borderId="12" xfId="0" applyNumberFormat="1" applyFont="1" applyFill="1" applyBorder="1" applyAlignment="1">
      <alignment horizontal="center" vertical="center" shrinkToFit="1"/>
    </xf>
    <xf numFmtId="180" fontId="19" fillId="34" borderId="13" xfId="0" applyNumberFormat="1" applyFont="1" applyFill="1" applyBorder="1" applyAlignment="1">
      <alignment horizontal="center" vertical="center" shrinkToFit="1"/>
    </xf>
    <xf numFmtId="10" fontId="8" fillId="34" borderId="19" xfId="0" applyNumberFormat="1" applyFont="1" applyFill="1" applyBorder="1" applyAlignment="1">
      <alignment horizontal="center" vertical="center" shrinkToFit="1"/>
    </xf>
    <xf numFmtId="10" fontId="8" fillId="34" borderId="20" xfId="0" applyNumberFormat="1" applyFont="1" applyFill="1" applyBorder="1" applyAlignment="1">
      <alignment horizontal="center" vertical="center" shrinkToFit="1"/>
    </xf>
    <xf numFmtId="185" fontId="8" fillId="34" borderId="11" xfId="0" applyNumberFormat="1" applyFont="1" applyFill="1" applyBorder="1" applyAlignment="1">
      <alignment horizontal="right" vertical="center" shrinkToFit="1"/>
    </xf>
    <xf numFmtId="185" fontId="8" fillId="34" borderId="12" xfId="0" applyNumberFormat="1" applyFont="1" applyFill="1" applyBorder="1" applyAlignment="1">
      <alignment horizontal="right" vertical="center" shrinkToFit="1"/>
    </xf>
    <xf numFmtId="180" fontId="4" fillId="34" borderId="19" xfId="0" applyNumberFormat="1" applyFont="1" applyFill="1" applyBorder="1" applyAlignment="1">
      <alignment horizontal="center" vertical="center" shrinkToFit="1"/>
    </xf>
    <xf numFmtId="185" fontId="8" fillId="34" borderId="20" xfId="0" applyNumberFormat="1" applyFont="1" applyFill="1" applyBorder="1" applyAlignment="1">
      <alignment horizontal="right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 shrinkToFit="1"/>
    </xf>
    <xf numFmtId="0" fontId="11" fillId="34" borderId="12" xfId="0" applyFont="1" applyFill="1" applyBorder="1" applyAlignment="1">
      <alignment horizontal="left" vertical="center" shrinkToFit="1"/>
    </xf>
    <xf numFmtId="0" fontId="11" fillId="34" borderId="13" xfId="0" applyFont="1" applyFill="1" applyBorder="1" applyAlignment="1">
      <alignment horizontal="left" vertical="center" shrinkToFit="1"/>
    </xf>
    <xf numFmtId="0" fontId="11" fillId="34" borderId="11" xfId="0" applyFont="1" applyFill="1" applyBorder="1" applyAlignment="1">
      <alignment horizontal="left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horizontal="left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6" fontId="12" fillId="34" borderId="12" xfId="57" applyFont="1" applyFill="1" applyBorder="1" applyAlignment="1">
      <alignment horizontal="center" vertical="center" shrinkToFit="1"/>
    </xf>
    <xf numFmtId="6" fontId="12" fillId="34" borderId="13" xfId="57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179" fontId="17" fillId="34" borderId="11" xfId="0" applyNumberFormat="1" applyFont="1" applyFill="1" applyBorder="1" applyAlignment="1">
      <alignment horizontal="right" vertical="center" shrinkToFit="1"/>
    </xf>
    <xf numFmtId="179" fontId="17" fillId="34" borderId="13" xfId="0" applyNumberFormat="1" applyFont="1" applyFill="1" applyBorder="1" applyAlignment="1">
      <alignment horizontal="right" vertical="center" shrinkToFit="1"/>
    </xf>
    <xf numFmtId="185" fontId="17" fillId="34" borderId="11" xfId="0" applyNumberFormat="1" applyFont="1" applyFill="1" applyBorder="1" applyAlignment="1">
      <alignment horizontal="right" vertical="center" shrinkToFit="1"/>
    </xf>
    <xf numFmtId="185" fontId="17" fillId="34" borderId="12" xfId="0" applyNumberFormat="1" applyFont="1" applyFill="1" applyBorder="1" applyAlignment="1">
      <alignment horizontal="right" vertical="center" shrinkToFit="1"/>
    </xf>
    <xf numFmtId="0" fontId="18" fillId="34" borderId="12" xfId="0" applyFont="1" applyFill="1" applyBorder="1" applyAlignment="1">
      <alignment horizontal="center" vertical="center" shrinkToFit="1"/>
    </xf>
    <xf numFmtId="0" fontId="18" fillId="34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SheetLayoutView="100" zoomScalePageLayoutView="0" workbookViewId="0" topLeftCell="A1">
      <selection activeCell="A8" sqref="A8:H8"/>
    </sheetView>
  </sheetViews>
  <sheetFormatPr defaultColWidth="9.00390625" defaultRowHeight="13.5"/>
  <cols>
    <col min="1" max="2" width="9.00390625" style="7" customWidth="1"/>
    <col min="3" max="7" width="11.75390625" style="7" customWidth="1"/>
    <col min="8" max="16384" width="9.00390625" style="7" customWidth="1"/>
  </cols>
  <sheetData>
    <row r="1" spans="1:8" ht="18.75" customHeight="1">
      <c r="A1" s="49" t="s">
        <v>11</v>
      </c>
      <c r="B1" s="49"/>
      <c r="C1" s="49"/>
      <c r="D1" s="49"/>
      <c r="E1" s="49"/>
      <c r="F1" s="49"/>
      <c r="G1" s="49"/>
      <c r="H1" s="49"/>
    </row>
    <row r="2" spans="1:8" ht="100.5" customHeight="1">
      <c r="A2" s="52"/>
      <c r="B2" s="52"/>
      <c r="C2" s="52"/>
      <c r="D2" s="52"/>
      <c r="E2" s="52"/>
      <c r="F2" s="52"/>
      <c r="G2" s="52"/>
      <c r="H2" s="52"/>
    </row>
    <row r="3" spans="1:8" ht="28.5" customHeight="1">
      <c r="A3" s="47" t="s">
        <v>75</v>
      </c>
      <c r="B3" s="48"/>
      <c r="C3" s="45"/>
      <c r="D3" s="46"/>
      <c r="E3" s="37"/>
      <c r="F3" s="36" t="s">
        <v>10</v>
      </c>
      <c r="G3" s="33"/>
      <c r="H3" s="35"/>
    </row>
    <row r="4" spans="1:8" ht="13.5">
      <c r="A4" s="51"/>
      <c r="B4" s="51"/>
      <c r="C4" s="51"/>
      <c r="D4" s="51"/>
      <c r="E4" s="51"/>
      <c r="F4" s="51"/>
      <c r="G4" s="51"/>
      <c r="H4" s="51"/>
    </row>
    <row r="5" spans="1:8" ht="40.5" customHeight="1">
      <c r="A5" s="47" t="s">
        <v>72</v>
      </c>
      <c r="B5" s="48"/>
      <c r="C5" s="45"/>
      <c r="D5" s="46"/>
      <c r="E5" s="32" t="s">
        <v>3</v>
      </c>
      <c r="F5" s="37"/>
      <c r="G5" s="32" t="s">
        <v>73</v>
      </c>
      <c r="H5" s="34"/>
    </row>
    <row r="6" spans="1:8" ht="13.5">
      <c r="A6" s="51"/>
      <c r="B6" s="51"/>
      <c r="C6" s="51"/>
      <c r="D6" s="51"/>
      <c r="E6" s="51"/>
      <c r="F6" s="51"/>
      <c r="G6" s="51"/>
      <c r="H6" s="51"/>
    </row>
    <row r="7" spans="1:8" ht="40.5" customHeight="1">
      <c r="A7" s="47" t="s">
        <v>6</v>
      </c>
      <c r="B7" s="48"/>
      <c r="C7" s="45"/>
      <c r="D7" s="46"/>
      <c r="E7" s="46"/>
      <c r="F7" s="46"/>
      <c r="G7" s="46"/>
      <c r="H7" s="35" t="s">
        <v>74</v>
      </c>
    </row>
    <row r="8" spans="1:8" ht="63" customHeight="1">
      <c r="A8" s="50"/>
      <c r="B8" s="50"/>
      <c r="C8" s="50"/>
      <c r="D8" s="50"/>
      <c r="E8" s="50"/>
      <c r="F8" s="50"/>
      <c r="G8" s="50"/>
      <c r="H8" s="50"/>
    </row>
    <row r="9" spans="1:8" ht="60.75" customHeight="1">
      <c r="A9" s="44" t="s">
        <v>71</v>
      </c>
      <c r="B9" s="44"/>
      <c r="C9" s="44"/>
      <c r="D9" s="44"/>
      <c r="E9" s="44"/>
      <c r="F9" s="44"/>
      <c r="G9" s="44"/>
      <c r="H9" s="44"/>
    </row>
  </sheetData>
  <sheetProtection/>
  <mergeCells count="12">
    <mergeCell ref="A4:H4"/>
    <mergeCell ref="A2:H2"/>
    <mergeCell ref="A9:H9"/>
    <mergeCell ref="C7:G7"/>
    <mergeCell ref="C5:D5"/>
    <mergeCell ref="A7:B7"/>
    <mergeCell ref="A5:B5"/>
    <mergeCell ref="A1:H1"/>
    <mergeCell ref="A3:B3"/>
    <mergeCell ref="C3:D3"/>
    <mergeCell ref="A8:H8"/>
    <mergeCell ref="A6:H6"/>
  </mergeCells>
  <printOptions horizontalCentered="1"/>
  <pageMargins left="0.984251968503937" right="0.5905511811023623" top="1.37795275590551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8.125" style="1" customWidth="1"/>
    <col min="2" max="2" width="4.75390625" style="1" customWidth="1"/>
    <col min="3" max="3" width="3.50390625" style="1" customWidth="1"/>
    <col min="4" max="4" width="4.50390625" style="1" customWidth="1"/>
    <col min="5" max="5" width="5.375" style="1" customWidth="1"/>
    <col min="6" max="6" width="7.25390625" style="1" customWidth="1"/>
    <col min="7" max="7" width="10.25390625" style="2" customWidth="1"/>
    <col min="8" max="8" width="4.00390625" style="3" customWidth="1"/>
    <col min="9" max="9" width="5.125" style="4" customWidth="1"/>
    <col min="10" max="10" width="8.25390625" style="4" customWidth="1"/>
    <col min="11" max="11" width="9.75390625" style="4" customWidth="1"/>
    <col min="12" max="12" width="4.375" style="4" customWidth="1"/>
    <col min="13" max="13" width="3.875" style="4" customWidth="1"/>
    <col min="14" max="14" width="3.125" style="4" customWidth="1"/>
    <col min="15" max="15" width="4.625" style="4" customWidth="1"/>
    <col min="16" max="16" width="3.50390625" style="4" customWidth="1"/>
    <col min="17" max="17" width="5.25390625" style="4" customWidth="1"/>
    <col min="18" max="18" width="4.375" style="4" customWidth="1"/>
    <col min="19" max="19" width="4.50390625" style="4" customWidth="1"/>
    <col min="20" max="20" width="4.00390625" style="4" customWidth="1"/>
    <col min="21" max="21" width="5.75390625" style="5" customWidth="1"/>
    <col min="22" max="16384" width="9.00390625" style="4" customWidth="1"/>
  </cols>
  <sheetData>
    <row r="1" spans="1:21" ht="13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4" t="s">
        <v>69</v>
      </c>
      <c r="O1" s="54"/>
      <c r="P1" s="54"/>
      <c r="Q1" s="54"/>
      <c r="R1" s="54"/>
      <c r="S1" s="54"/>
      <c r="T1" s="54"/>
      <c r="U1" s="54"/>
    </row>
    <row r="2" spans="1:21" ht="33.75" customHeight="1">
      <c r="A2" s="93" t="s">
        <v>70</v>
      </c>
      <c r="B2" s="93"/>
      <c r="C2" s="93"/>
      <c r="D2" s="93"/>
      <c r="E2" s="93"/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46.5" customHeight="1">
      <c r="A3" s="53" t="s">
        <v>88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4" customHeight="1">
      <c r="A4" s="14"/>
      <c r="B4" s="104"/>
      <c r="C4" s="104"/>
      <c r="D4" s="98" t="s">
        <v>2</v>
      </c>
      <c r="E4" s="99"/>
      <c r="F4" s="100"/>
      <c r="G4" s="101"/>
      <c r="H4" s="101"/>
      <c r="I4" s="101"/>
      <c r="J4" s="101"/>
      <c r="K4" s="101"/>
      <c r="L4" s="101"/>
      <c r="M4" s="102"/>
      <c r="N4" s="63"/>
      <c r="O4" s="64"/>
      <c r="P4" s="65" t="s">
        <v>14</v>
      </c>
      <c r="Q4" s="66"/>
      <c r="R4" s="66"/>
      <c r="S4" s="66"/>
      <c r="T4" s="66"/>
      <c r="U4" s="67"/>
    </row>
    <row r="5" spans="1:21" ht="24" customHeight="1">
      <c r="A5" s="8" t="s">
        <v>7</v>
      </c>
      <c r="B5" s="95"/>
      <c r="C5" s="96"/>
      <c r="D5" s="96"/>
      <c r="E5" s="15" t="s">
        <v>3</v>
      </c>
      <c r="F5" s="38"/>
      <c r="G5" s="16" t="s">
        <v>16</v>
      </c>
      <c r="H5" s="10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4" customHeight="1">
      <c r="A6" s="9" t="s">
        <v>6</v>
      </c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08" t="s">
        <v>17</v>
      </c>
      <c r="T6" s="108"/>
      <c r="U6" s="109"/>
    </row>
    <row r="7" spans="1:21" ht="24" customHeight="1">
      <c r="A7" s="9" t="s">
        <v>1</v>
      </c>
      <c r="B7" s="105" t="s">
        <v>5</v>
      </c>
      <c r="C7" s="106"/>
      <c r="D7" s="106"/>
      <c r="E7" s="96"/>
      <c r="F7" s="96"/>
      <c r="G7" s="96"/>
      <c r="H7" s="106" t="s">
        <v>8</v>
      </c>
      <c r="I7" s="107"/>
      <c r="J7" s="68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18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62" t="s">
        <v>4</v>
      </c>
      <c r="N8" s="62"/>
      <c r="O8" s="40"/>
      <c r="P8" s="17" t="s">
        <v>10</v>
      </c>
      <c r="Q8" s="40"/>
      <c r="R8" s="18" t="s">
        <v>9</v>
      </c>
      <c r="S8" s="41"/>
      <c r="T8" s="103" t="s">
        <v>15</v>
      </c>
      <c r="U8" s="103"/>
    </row>
    <row r="9" spans="1:21" s="6" customFormat="1" ht="27.75" customHeight="1" thickBot="1">
      <c r="A9" s="113" t="s">
        <v>81</v>
      </c>
      <c r="B9" s="115" t="s">
        <v>82</v>
      </c>
      <c r="C9" s="89"/>
      <c r="D9" s="90"/>
      <c r="E9" s="115" t="s">
        <v>83</v>
      </c>
      <c r="F9" s="90"/>
      <c r="G9" s="113" t="s">
        <v>84</v>
      </c>
      <c r="H9" s="113" t="s">
        <v>0</v>
      </c>
      <c r="I9" s="91" t="s">
        <v>77</v>
      </c>
      <c r="J9" s="91" t="s">
        <v>68</v>
      </c>
      <c r="K9" s="91" t="s">
        <v>86</v>
      </c>
      <c r="L9" s="121" t="s">
        <v>80</v>
      </c>
      <c r="M9" s="122"/>
      <c r="N9" s="87" t="s">
        <v>67</v>
      </c>
      <c r="O9" s="88"/>
      <c r="P9" s="88"/>
      <c r="Q9" s="88"/>
      <c r="R9" s="89"/>
      <c r="S9" s="90"/>
      <c r="T9" s="72" t="s">
        <v>18</v>
      </c>
      <c r="U9" s="73"/>
    </row>
    <row r="10" spans="1:21" s="6" customFormat="1" ht="149.25" customHeight="1">
      <c r="A10" s="114"/>
      <c r="B10" s="116"/>
      <c r="C10" s="117"/>
      <c r="D10" s="118"/>
      <c r="E10" s="116"/>
      <c r="F10" s="118"/>
      <c r="G10" s="114"/>
      <c r="H10" s="114"/>
      <c r="I10" s="92"/>
      <c r="J10" s="92"/>
      <c r="K10" s="92"/>
      <c r="L10" s="123"/>
      <c r="M10" s="124"/>
      <c r="N10" s="82" t="s">
        <v>87</v>
      </c>
      <c r="O10" s="86"/>
      <c r="P10" s="82" t="s">
        <v>76</v>
      </c>
      <c r="Q10" s="83"/>
      <c r="R10" s="119" t="s">
        <v>78</v>
      </c>
      <c r="S10" s="120"/>
      <c r="T10" s="74"/>
      <c r="U10" s="75"/>
    </row>
    <row r="11" spans="1:21" s="6" customFormat="1" ht="21.75" customHeight="1">
      <c r="A11" s="10"/>
      <c r="B11" s="70"/>
      <c r="C11" s="71"/>
      <c r="D11" s="97"/>
      <c r="E11" s="70"/>
      <c r="F11" s="71"/>
      <c r="G11" s="10"/>
      <c r="H11" s="10"/>
      <c r="I11" s="11"/>
      <c r="J11" s="19"/>
      <c r="K11" s="31">
        <f>ROUND(I11*J11,0)</f>
        <v>0</v>
      </c>
      <c r="L11" s="76"/>
      <c r="M11" s="77"/>
      <c r="N11" s="76"/>
      <c r="O11" s="77"/>
      <c r="P11" s="84">
        <f aca="true" t="shared" si="0" ref="P11:P39">ROUND(N11*J11,0)</f>
        <v>0</v>
      </c>
      <c r="Q11" s="85"/>
      <c r="R11" s="78" t="e">
        <f>ROUND(P11/K11,5)</f>
        <v>#DIV/0!</v>
      </c>
      <c r="S11" s="79"/>
      <c r="T11" s="80"/>
      <c r="U11" s="81"/>
    </row>
    <row r="12" spans="1:21" s="6" customFormat="1" ht="21.75" customHeight="1">
      <c r="A12" s="10"/>
      <c r="B12" s="70"/>
      <c r="C12" s="71"/>
      <c r="D12" s="97"/>
      <c r="E12" s="70"/>
      <c r="F12" s="71"/>
      <c r="G12" s="10"/>
      <c r="H12" s="10"/>
      <c r="I12" s="11"/>
      <c r="J12" s="19"/>
      <c r="K12" s="31">
        <f aca="true" t="shared" si="1" ref="K12:K39">ROUND(I12*J12,0)</f>
        <v>0</v>
      </c>
      <c r="L12" s="76"/>
      <c r="M12" s="77"/>
      <c r="N12" s="76"/>
      <c r="O12" s="77"/>
      <c r="P12" s="84">
        <f t="shared" si="0"/>
        <v>0</v>
      </c>
      <c r="Q12" s="85"/>
      <c r="R12" s="78" t="e">
        <f aca="true" t="shared" si="2" ref="R12:R39">ROUND(P12/K12,5)</f>
        <v>#DIV/0!</v>
      </c>
      <c r="S12" s="79"/>
      <c r="T12" s="80"/>
      <c r="U12" s="81"/>
    </row>
    <row r="13" spans="1:21" s="6" customFormat="1" ht="21.75" customHeight="1">
      <c r="A13" s="10"/>
      <c r="B13" s="70"/>
      <c r="C13" s="71"/>
      <c r="D13" s="97"/>
      <c r="E13" s="70"/>
      <c r="F13" s="71"/>
      <c r="G13" s="10"/>
      <c r="H13" s="10"/>
      <c r="I13" s="11"/>
      <c r="J13" s="19"/>
      <c r="K13" s="31">
        <f t="shared" si="1"/>
        <v>0</v>
      </c>
      <c r="L13" s="76"/>
      <c r="M13" s="77"/>
      <c r="N13" s="76"/>
      <c r="O13" s="77"/>
      <c r="P13" s="84">
        <f t="shared" si="0"/>
        <v>0</v>
      </c>
      <c r="Q13" s="85"/>
      <c r="R13" s="78" t="e">
        <f t="shared" si="2"/>
        <v>#DIV/0!</v>
      </c>
      <c r="S13" s="79"/>
      <c r="T13" s="80"/>
      <c r="U13" s="81"/>
    </row>
    <row r="14" spans="1:21" s="6" customFormat="1" ht="21.75" customHeight="1">
      <c r="A14" s="10"/>
      <c r="B14" s="70"/>
      <c r="C14" s="71"/>
      <c r="D14" s="97"/>
      <c r="E14" s="70"/>
      <c r="F14" s="71"/>
      <c r="G14" s="10"/>
      <c r="H14" s="10"/>
      <c r="I14" s="11"/>
      <c r="J14" s="19"/>
      <c r="K14" s="31">
        <f t="shared" si="1"/>
        <v>0</v>
      </c>
      <c r="L14" s="76"/>
      <c r="M14" s="77"/>
      <c r="N14" s="76"/>
      <c r="O14" s="77"/>
      <c r="P14" s="84">
        <f t="shared" si="0"/>
        <v>0</v>
      </c>
      <c r="Q14" s="85"/>
      <c r="R14" s="78" t="e">
        <f t="shared" si="2"/>
        <v>#DIV/0!</v>
      </c>
      <c r="S14" s="79"/>
      <c r="T14" s="80"/>
      <c r="U14" s="81"/>
    </row>
    <row r="15" spans="1:21" s="6" customFormat="1" ht="21.75" customHeight="1">
      <c r="A15" s="10"/>
      <c r="B15" s="70"/>
      <c r="C15" s="71"/>
      <c r="D15" s="97"/>
      <c r="E15" s="70"/>
      <c r="F15" s="71"/>
      <c r="G15" s="10"/>
      <c r="H15" s="10"/>
      <c r="I15" s="11"/>
      <c r="J15" s="19"/>
      <c r="K15" s="31">
        <f t="shared" si="1"/>
        <v>0</v>
      </c>
      <c r="L15" s="76"/>
      <c r="M15" s="77"/>
      <c r="N15" s="76"/>
      <c r="O15" s="77"/>
      <c r="P15" s="84">
        <f t="shared" si="0"/>
        <v>0</v>
      </c>
      <c r="Q15" s="85"/>
      <c r="R15" s="78" t="e">
        <f t="shared" si="2"/>
        <v>#DIV/0!</v>
      </c>
      <c r="S15" s="79"/>
      <c r="T15" s="80"/>
      <c r="U15" s="81"/>
    </row>
    <row r="16" spans="1:21" s="6" customFormat="1" ht="21.75" customHeight="1">
      <c r="A16" s="10"/>
      <c r="B16" s="70"/>
      <c r="C16" s="71"/>
      <c r="D16" s="97"/>
      <c r="E16" s="70"/>
      <c r="F16" s="71"/>
      <c r="G16" s="10"/>
      <c r="H16" s="10"/>
      <c r="I16" s="11"/>
      <c r="J16" s="19"/>
      <c r="K16" s="31">
        <f t="shared" si="1"/>
        <v>0</v>
      </c>
      <c r="L16" s="76"/>
      <c r="M16" s="77"/>
      <c r="N16" s="76"/>
      <c r="O16" s="77"/>
      <c r="P16" s="84">
        <f t="shared" si="0"/>
        <v>0</v>
      </c>
      <c r="Q16" s="85"/>
      <c r="R16" s="78" t="e">
        <f t="shared" si="2"/>
        <v>#DIV/0!</v>
      </c>
      <c r="S16" s="79"/>
      <c r="T16" s="80"/>
      <c r="U16" s="81"/>
    </row>
    <row r="17" spans="1:21" s="6" customFormat="1" ht="21.75" customHeight="1">
      <c r="A17" s="10"/>
      <c r="B17" s="70"/>
      <c r="C17" s="71"/>
      <c r="D17" s="97"/>
      <c r="E17" s="70"/>
      <c r="F17" s="71"/>
      <c r="G17" s="10"/>
      <c r="H17" s="10"/>
      <c r="I17" s="11"/>
      <c r="J17" s="19"/>
      <c r="K17" s="31">
        <f t="shared" si="1"/>
        <v>0</v>
      </c>
      <c r="L17" s="76"/>
      <c r="M17" s="77"/>
      <c r="N17" s="76"/>
      <c r="O17" s="77"/>
      <c r="P17" s="84">
        <f t="shared" si="0"/>
        <v>0</v>
      </c>
      <c r="Q17" s="85"/>
      <c r="R17" s="78" t="e">
        <f t="shared" si="2"/>
        <v>#DIV/0!</v>
      </c>
      <c r="S17" s="79"/>
      <c r="T17" s="80"/>
      <c r="U17" s="81"/>
    </row>
    <row r="18" spans="1:21" s="6" customFormat="1" ht="21.75" customHeight="1">
      <c r="A18" s="10"/>
      <c r="B18" s="70"/>
      <c r="C18" s="71"/>
      <c r="D18" s="97"/>
      <c r="E18" s="70"/>
      <c r="F18" s="71"/>
      <c r="G18" s="10"/>
      <c r="H18" s="10"/>
      <c r="I18" s="11"/>
      <c r="J18" s="19"/>
      <c r="K18" s="31">
        <f t="shared" si="1"/>
        <v>0</v>
      </c>
      <c r="L18" s="76"/>
      <c r="M18" s="77"/>
      <c r="N18" s="76"/>
      <c r="O18" s="77"/>
      <c r="P18" s="84">
        <f t="shared" si="0"/>
        <v>0</v>
      </c>
      <c r="Q18" s="85"/>
      <c r="R18" s="78" t="e">
        <f t="shared" si="2"/>
        <v>#DIV/0!</v>
      </c>
      <c r="S18" s="79"/>
      <c r="T18" s="80"/>
      <c r="U18" s="81"/>
    </row>
    <row r="19" spans="1:21" s="6" customFormat="1" ht="21.75" customHeight="1">
      <c r="A19" s="10"/>
      <c r="B19" s="70"/>
      <c r="C19" s="71"/>
      <c r="D19" s="97"/>
      <c r="E19" s="70"/>
      <c r="F19" s="71"/>
      <c r="G19" s="10"/>
      <c r="H19" s="10"/>
      <c r="I19" s="11"/>
      <c r="J19" s="19"/>
      <c r="K19" s="31">
        <f t="shared" si="1"/>
        <v>0</v>
      </c>
      <c r="L19" s="76"/>
      <c r="M19" s="77"/>
      <c r="N19" s="76"/>
      <c r="O19" s="77"/>
      <c r="P19" s="84">
        <f t="shared" si="0"/>
        <v>0</v>
      </c>
      <c r="Q19" s="85"/>
      <c r="R19" s="78" t="e">
        <f t="shared" si="2"/>
        <v>#DIV/0!</v>
      </c>
      <c r="S19" s="79"/>
      <c r="T19" s="80"/>
      <c r="U19" s="81"/>
    </row>
    <row r="20" spans="1:21" s="6" customFormat="1" ht="21.75" customHeight="1">
      <c r="A20" s="10"/>
      <c r="B20" s="70"/>
      <c r="C20" s="71"/>
      <c r="D20" s="97"/>
      <c r="E20" s="70"/>
      <c r="F20" s="71"/>
      <c r="G20" s="10"/>
      <c r="H20" s="10"/>
      <c r="I20" s="11"/>
      <c r="J20" s="19"/>
      <c r="K20" s="31">
        <f t="shared" si="1"/>
        <v>0</v>
      </c>
      <c r="L20" s="76"/>
      <c r="M20" s="77"/>
      <c r="N20" s="76"/>
      <c r="O20" s="77"/>
      <c r="P20" s="84">
        <f t="shared" si="0"/>
        <v>0</v>
      </c>
      <c r="Q20" s="85"/>
      <c r="R20" s="78" t="e">
        <f t="shared" si="2"/>
        <v>#DIV/0!</v>
      </c>
      <c r="S20" s="79"/>
      <c r="T20" s="80"/>
      <c r="U20" s="81"/>
    </row>
    <row r="21" spans="1:21" s="6" customFormat="1" ht="21.75" customHeight="1">
      <c r="A21" s="10"/>
      <c r="B21" s="70"/>
      <c r="C21" s="71"/>
      <c r="D21" s="97"/>
      <c r="E21" s="70"/>
      <c r="F21" s="71"/>
      <c r="G21" s="10"/>
      <c r="H21" s="10"/>
      <c r="I21" s="11"/>
      <c r="J21" s="19"/>
      <c r="K21" s="31">
        <f t="shared" si="1"/>
        <v>0</v>
      </c>
      <c r="L21" s="76"/>
      <c r="M21" s="77"/>
      <c r="N21" s="76"/>
      <c r="O21" s="77"/>
      <c r="P21" s="84">
        <f t="shared" si="0"/>
        <v>0</v>
      </c>
      <c r="Q21" s="85"/>
      <c r="R21" s="78" t="e">
        <f t="shared" si="2"/>
        <v>#DIV/0!</v>
      </c>
      <c r="S21" s="79"/>
      <c r="T21" s="80"/>
      <c r="U21" s="81"/>
    </row>
    <row r="22" spans="1:21" s="6" customFormat="1" ht="21.75" customHeight="1">
      <c r="A22" s="10"/>
      <c r="B22" s="70"/>
      <c r="C22" s="71"/>
      <c r="D22" s="97"/>
      <c r="E22" s="70"/>
      <c r="F22" s="71"/>
      <c r="G22" s="10"/>
      <c r="H22" s="10"/>
      <c r="I22" s="13"/>
      <c r="J22" s="20"/>
      <c r="K22" s="31">
        <f t="shared" si="1"/>
        <v>0</v>
      </c>
      <c r="L22" s="76"/>
      <c r="M22" s="77"/>
      <c r="N22" s="76"/>
      <c r="O22" s="77"/>
      <c r="P22" s="84">
        <f t="shared" si="0"/>
        <v>0</v>
      </c>
      <c r="Q22" s="85"/>
      <c r="R22" s="78" t="e">
        <f t="shared" si="2"/>
        <v>#DIV/0!</v>
      </c>
      <c r="S22" s="79"/>
      <c r="T22" s="80"/>
      <c r="U22" s="81"/>
    </row>
    <row r="23" spans="1:21" s="6" customFormat="1" ht="21.75" customHeight="1">
      <c r="A23" s="10"/>
      <c r="B23" s="70"/>
      <c r="C23" s="71"/>
      <c r="D23" s="97"/>
      <c r="E23" s="70"/>
      <c r="F23" s="71"/>
      <c r="G23" s="10"/>
      <c r="H23" s="10"/>
      <c r="I23" s="13"/>
      <c r="J23" s="20"/>
      <c r="K23" s="31">
        <f t="shared" si="1"/>
        <v>0</v>
      </c>
      <c r="L23" s="76"/>
      <c r="M23" s="77"/>
      <c r="N23" s="76"/>
      <c r="O23" s="77"/>
      <c r="P23" s="84">
        <f t="shared" si="0"/>
        <v>0</v>
      </c>
      <c r="Q23" s="85"/>
      <c r="R23" s="78" t="e">
        <f t="shared" si="2"/>
        <v>#DIV/0!</v>
      </c>
      <c r="S23" s="79"/>
      <c r="T23" s="80"/>
      <c r="U23" s="81"/>
    </row>
    <row r="24" spans="1:21" s="6" customFormat="1" ht="21.75" customHeight="1">
      <c r="A24" s="10"/>
      <c r="B24" s="70"/>
      <c r="C24" s="71"/>
      <c r="D24" s="97"/>
      <c r="E24" s="70"/>
      <c r="F24" s="71"/>
      <c r="G24" s="10"/>
      <c r="H24" s="10"/>
      <c r="I24" s="13"/>
      <c r="J24" s="20"/>
      <c r="K24" s="31">
        <f t="shared" si="1"/>
        <v>0</v>
      </c>
      <c r="L24" s="76"/>
      <c r="M24" s="77"/>
      <c r="N24" s="76"/>
      <c r="O24" s="77"/>
      <c r="P24" s="84">
        <f t="shared" si="0"/>
        <v>0</v>
      </c>
      <c r="Q24" s="85"/>
      <c r="R24" s="78" t="e">
        <f t="shared" si="2"/>
        <v>#DIV/0!</v>
      </c>
      <c r="S24" s="79"/>
      <c r="T24" s="80"/>
      <c r="U24" s="81"/>
    </row>
    <row r="25" spans="1:21" s="6" customFormat="1" ht="21.75" customHeight="1">
      <c r="A25" s="10"/>
      <c r="B25" s="70"/>
      <c r="C25" s="71"/>
      <c r="D25" s="97"/>
      <c r="E25" s="70"/>
      <c r="F25" s="71"/>
      <c r="G25" s="10"/>
      <c r="H25" s="10"/>
      <c r="I25" s="13"/>
      <c r="J25" s="20"/>
      <c r="K25" s="31">
        <f t="shared" si="1"/>
        <v>0</v>
      </c>
      <c r="L25" s="76"/>
      <c r="M25" s="77"/>
      <c r="N25" s="76"/>
      <c r="O25" s="77"/>
      <c r="P25" s="84">
        <f t="shared" si="0"/>
        <v>0</v>
      </c>
      <c r="Q25" s="85"/>
      <c r="R25" s="78" t="e">
        <f t="shared" si="2"/>
        <v>#DIV/0!</v>
      </c>
      <c r="S25" s="79"/>
      <c r="T25" s="80"/>
      <c r="U25" s="81"/>
    </row>
    <row r="26" spans="1:21" s="6" customFormat="1" ht="21.75" customHeight="1">
      <c r="A26" s="10"/>
      <c r="B26" s="70"/>
      <c r="C26" s="71"/>
      <c r="D26" s="97"/>
      <c r="E26" s="70"/>
      <c r="F26" s="71"/>
      <c r="G26" s="10"/>
      <c r="H26" s="10"/>
      <c r="I26" s="11"/>
      <c r="J26" s="19"/>
      <c r="K26" s="31">
        <f t="shared" si="1"/>
        <v>0</v>
      </c>
      <c r="L26" s="76"/>
      <c r="M26" s="77"/>
      <c r="N26" s="76"/>
      <c r="O26" s="77"/>
      <c r="P26" s="84">
        <f t="shared" si="0"/>
        <v>0</v>
      </c>
      <c r="Q26" s="85"/>
      <c r="R26" s="78" t="e">
        <f t="shared" si="2"/>
        <v>#DIV/0!</v>
      </c>
      <c r="S26" s="79"/>
      <c r="T26" s="80"/>
      <c r="U26" s="81"/>
    </row>
    <row r="27" spans="1:21" s="6" customFormat="1" ht="21.75" customHeight="1">
      <c r="A27" s="10"/>
      <c r="B27" s="70"/>
      <c r="C27" s="71"/>
      <c r="D27" s="97"/>
      <c r="E27" s="70"/>
      <c r="F27" s="71"/>
      <c r="G27" s="10"/>
      <c r="H27" s="10"/>
      <c r="I27" s="11"/>
      <c r="J27" s="19"/>
      <c r="K27" s="31">
        <f t="shared" si="1"/>
        <v>0</v>
      </c>
      <c r="L27" s="76"/>
      <c r="M27" s="77"/>
      <c r="N27" s="76"/>
      <c r="O27" s="77"/>
      <c r="P27" s="84">
        <f t="shared" si="0"/>
        <v>0</v>
      </c>
      <c r="Q27" s="85"/>
      <c r="R27" s="78" t="e">
        <f t="shared" si="2"/>
        <v>#DIV/0!</v>
      </c>
      <c r="S27" s="79"/>
      <c r="T27" s="80"/>
      <c r="U27" s="81"/>
    </row>
    <row r="28" spans="1:21" s="6" customFormat="1" ht="21.75" customHeight="1">
      <c r="A28" s="10"/>
      <c r="B28" s="70"/>
      <c r="C28" s="71"/>
      <c r="D28" s="97"/>
      <c r="E28" s="70"/>
      <c r="F28" s="71"/>
      <c r="G28" s="10"/>
      <c r="H28" s="10"/>
      <c r="I28" s="13"/>
      <c r="J28" s="20"/>
      <c r="K28" s="31">
        <f t="shared" si="1"/>
        <v>0</v>
      </c>
      <c r="L28" s="76"/>
      <c r="M28" s="77"/>
      <c r="N28" s="76"/>
      <c r="O28" s="77"/>
      <c r="P28" s="84">
        <f t="shared" si="0"/>
        <v>0</v>
      </c>
      <c r="Q28" s="85"/>
      <c r="R28" s="78" t="e">
        <f t="shared" si="2"/>
        <v>#DIV/0!</v>
      </c>
      <c r="S28" s="79"/>
      <c r="T28" s="80"/>
      <c r="U28" s="81"/>
    </row>
    <row r="29" spans="1:21" s="6" customFormat="1" ht="21.75" customHeight="1">
      <c r="A29" s="10"/>
      <c r="B29" s="70"/>
      <c r="C29" s="71"/>
      <c r="D29" s="97"/>
      <c r="E29" s="70"/>
      <c r="F29" s="71"/>
      <c r="G29" s="10"/>
      <c r="H29" s="10"/>
      <c r="I29" s="11"/>
      <c r="J29" s="19"/>
      <c r="K29" s="31">
        <f t="shared" si="1"/>
        <v>0</v>
      </c>
      <c r="L29" s="76"/>
      <c r="M29" s="77"/>
      <c r="N29" s="76"/>
      <c r="O29" s="77"/>
      <c r="P29" s="84">
        <f t="shared" si="0"/>
        <v>0</v>
      </c>
      <c r="Q29" s="85"/>
      <c r="R29" s="78" t="e">
        <f t="shared" si="2"/>
        <v>#DIV/0!</v>
      </c>
      <c r="S29" s="79"/>
      <c r="T29" s="80"/>
      <c r="U29" s="81"/>
    </row>
    <row r="30" spans="1:21" s="6" customFormat="1" ht="21.75" customHeight="1">
      <c r="A30" s="10"/>
      <c r="B30" s="70"/>
      <c r="C30" s="71"/>
      <c r="D30" s="97"/>
      <c r="E30" s="70"/>
      <c r="F30" s="71"/>
      <c r="G30" s="10"/>
      <c r="H30" s="10"/>
      <c r="I30" s="13"/>
      <c r="J30" s="20"/>
      <c r="K30" s="31">
        <f t="shared" si="1"/>
        <v>0</v>
      </c>
      <c r="L30" s="76"/>
      <c r="M30" s="77"/>
      <c r="N30" s="76"/>
      <c r="O30" s="77"/>
      <c r="P30" s="84">
        <f t="shared" si="0"/>
        <v>0</v>
      </c>
      <c r="Q30" s="85"/>
      <c r="R30" s="78" t="e">
        <f t="shared" si="2"/>
        <v>#DIV/0!</v>
      </c>
      <c r="S30" s="79"/>
      <c r="T30" s="80"/>
      <c r="U30" s="81"/>
    </row>
    <row r="31" spans="1:21" s="6" customFormat="1" ht="21.75" customHeight="1">
      <c r="A31" s="10"/>
      <c r="B31" s="70"/>
      <c r="C31" s="71"/>
      <c r="D31" s="97"/>
      <c r="E31" s="70"/>
      <c r="F31" s="71"/>
      <c r="G31" s="10"/>
      <c r="H31" s="10"/>
      <c r="I31" s="13"/>
      <c r="J31" s="20"/>
      <c r="K31" s="31">
        <f t="shared" si="1"/>
        <v>0</v>
      </c>
      <c r="L31" s="76"/>
      <c r="M31" s="77"/>
      <c r="N31" s="76"/>
      <c r="O31" s="77"/>
      <c r="P31" s="84">
        <f t="shared" si="0"/>
        <v>0</v>
      </c>
      <c r="Q31" s="85"/>
      <c r="R31" s="78" t="e">
        <f t="shared" si="2"/>
        <v>#DIV/0!</v>
      </c>
      <c r="S31" s="79"/>
      <c r="T31" s="80"/>
      <c r="U31" s="81"/>
    </row>
    <row r="32" spans="1:21" s="6" customFormat="1" ht="21.75" customHeight="1">
      <c r="A32" s="10"/>
      <c r="B32" s="70"/>
      <c r="C32" s="71"/>
      <c r="D32" s="97"/>
      <c r="E32" s="70"/>
      <c r="F32" s="71"/>
      <c r="G32" s="10"/>
      <c r="H32" s="10"/>
      <c r="I32" s="11"/>
      <c r="J32" s="19"/>
      <c r="K32" s="31">
        <f t="shared" si="1"/>
        <v>0</v>
      </c>
      <c r="L32" s="76"/>
      <c r="M32" s="77"/>
      <c r="N32" s="76"/>
      <c r="O32" s="77"/>
      <c r="P32" s="84">
        <f t="shared" si="0"/>
        <v>0</v>
      </c>
      <c r="Q32" s="85"/>
      <c r="R32" s="78" t="e">
        <f t="shared" si="2"/>
        <v>#DIV/0!</v>
      </c>
      <c r="S32" s="79"/>
      <c r="T32" s="80"/>
      <c r="U32" s="81"/>
    </row>
    <row r="33" spans="1:21" s="6" customFormat="1" ht="21.75" customHeight="1">
      <c r="A33" s="10"/>
      <c r="B33" s="70"/>
      <c r="C33" s="71"/>
      <c r="D33" s="97"/>
      <c r="E33" s="70"/>
      <c r="F33" s="71"/>
      <c r="G33" s="10"/>
      <c r="H33" s="10"/>
      <c r="I33" s="13"/>
      <c r="J33" s="20"/>
      <c r="K33" s="31">
        <f t="shared" si="1"/>
        <v>0</v>
      </c>
      <c r="L33" s="76"/>
      <c r="M33" s="77"/>
      <c r="N33" s="76"/>
      <c r="O33" s="77"/>
      <c r="P33" s="84">
        <f t="shared" si="0"/>
        <v>0</v>
      </c>
      <c r="Q33" s="85"/>
      <c r="R33" s="78" t="e">
        <f t="shared" si="2"/>
        <v>#DIV/0!</v>
      </c>
      <c r="S33" s="79"/>
      <c r="T33" s="80"/>
      <c r="U33" s="81"/>
    </row>
    <row r="34" spans="1:21" s="6" customFormat="1" ht="21.75" customHeight="1">
      <c r="A34" s="10"/>
      <c r="B34" s="70"/>
      <c r="C34" s="71"/>
      <c r="D34" s="97"/>
      <c r="E34" s="70"/>
      <c r="F34" s="71"/>
      <c r="G34" s="10"/>
      <c r="H34" s="10"/>
      <c r="I34" s="13"/>
      <c r="J34" s="20"/>
      <c r="K34" s="31">
        <f t="shared" si="1"/>
        <v>0</v>
      </c>
      <c r="L34" s="76"/>
      <c r="M34" s="77"/>
      <c r="N34" s="76"/>
      <c r="O34" s="77"/>
      <c r="P34" s="84">
        <f t="shared" si="0"/>
        <v>0</v>
      </c>
      <c r="Q34" s="85"/>
      <c r="R34" s="78" t="e">
        <f t="shared" si="2"/>
        <v>#DIV/0!</v>
      </c>
      <c r="S34" s="79"/>
      <c r="T34" s="80"/>
      <c r="U34" s="81"/>
    </row>
    <row r="35" spans="1:21" s="6" customFormat="1" ht="21.75" customHeight="1">
      <c r="A35" s="10"/>
      <c r="B35" s="70"/>
      <c r="C35" s="71"/>
      <c r="D35" s="97"/>
      <c r="E35" s="70"/>
      <c r="F35" s="71"/>
      <c r="G35" s="10"/>
      <c r="H35" s="10"/>
      <c r="I35" s="11"/>
      <c r="J35" s="19"/>
      <c r="K35" s="31">
        <f t="shared" si="1"/>
        <v>0</v>
      </c>
      <c r="L35" s="76"/>
      <c r="M35" s="77"/>
      <c r="N35" s="76"/>
      <c r="O35" s="77"/>
      <c r="P35" s="84">
        <f t="shared" si="0"/>
        <v>0</v>
      </c>
      <c r="Q35" s="85"/>
      <c r="R35" s="78" t="e">
        <f t="shared" si="2"/>
        <v>#DIV/0!</v>
      </c>
      <c r="S35" s="79"/>
      <c r="T35" s="80"/>
      <c r="U35" s="81"/>
    </row>
    <row r="36" spans="1:21" s="6" customFormat="1" ht="21.75" customHeight="1">
      <c r="A36" s="10"/>
      <c r="B36" s="70"/>
      <c r="C36" s="71"/>
      <c r="D36" s="97"/>
      <c r="E36" s="70"/>
      <c r="F36" s="71"/>
      <c r="G36" s="10"/>
      <c r="H36" s="10"/>
      <c r="I36" s="11"/>
      <c r="J36" s="19"/>
      <c r="K36" s="31">
        <f t="shared" si="1"/>
        <v>0</v>
      </c>
      <c r="L36" s="76"/>
      <c r="M36" s="77"/>
      <c r="N36" s="76"/>
      <c r="O36" s="77"/>
      <c r="P36" s="84">
        <f t="shared" si="0"/>
        <v>0</v>
      </c>
      <c r="Q36" s="85"/>
      <c r="R36" s="78" t="e">
        <f t="shared" si="2"/>
        <v>#DIV/0!</v>
      </c>
      <c r="S36" s="79"/>
      <c r="T36" s="80"/>
      <c r="U36" s="81"/>
    </row>
    <row r="37" spans="1:21" s="6" customFormat="1" ht="21.75" customHeight="1">
      <c r="A37" s="10"/>
      <c r="B37" s="70"/>
      <c r="C37" s="71"/>
      <c r="D37" s="97"/>
      <c r="E37" s="70"/>
      <c r="F37" s="71"/>
      <c r="G37" s="10"/>
      <c r="H37" s="10"/>
      <c r="I37" s="11"/>
      <c r="J37" s="19"/>
      <c r="K37" s="31">
        <f t="shared" si="1"/>
        <v>0</v>
      </c>
      <c r="L37" s="76"/>
      <c r="M37" s="77"/>
      <c r="N37" s="76"/>
      <c r="O37" s="77"/>
      <c r="P37" s="84">
        <f t="shared" si="0"/>
        <v>0</v>
      </c>
      <c r="Q37" s="85"/>
      <c r="R37" s="78" t="e">
        <f t="shared" si="2"/>
        <v>#DIV/0!</v>
      </c>
      <c r="S37" s="79"/>
      <c r="T37" s="80"/>
      <c r="U37" s="81"/>
    </row>
    <row r="38" spans="1:21" s="6" customFormat="1" ht="21.75" customHeight="1">
      <c r="A38" s="10"/>
      <c r="B38" s="70"/>
      <c r="C38" s="71"/>
      <c r="D38" s="97"/>
      <c r="E38" s="70"/>
      <c r="F38" s="71"/>
      <c r="G38" s="10"/>
      <c r="H38" s="10"/>
      <c r="I38" s="11"/>
      <c r="J38" s="19"/>
      <c r="K38" s="31">
        <f t="shared" si="1"/>
        <v>0</v>
      </c>
      <c r="L38" s="76"/>
      <c r="M38" s="77"/>
      <c r="N38" s="76"/>
      <c r="O38" s="77"/>
      <c r="P38" s="84">
        <f t="shared" si="0"/>
        <v>0</v>
      </c>
      <c r="Q38" s="85"/>
      <c r="R38" s="78" t="e">
        <f t="shared" si="2"/>
        <v>#DIV/0!</v>
      </c>
      <c r="S38" s="79"/>
      <c r="T38" s="80"/>
      <c r="U38" s="81"/>
    </row>
    <row r="39" spans="1:21" s="6" customFormat="1" ht="21.75" customHeight="1">
      <c r="A39" s="10"/>
      <c r="B39" s="70"/>
      <c r="C39" s="71"/>
      <c r="D39" s="97"/>
      <c r="E39" s="70"/>
      <c r="F39" s="71"/>
      <c r="G39" s="10"/>
      <c r="H39" s="10"/>
      <c r="I39" s="11"/>
      <c r="J39" s="19"/>
      <c r="K39" s="31">
        <f t="shared" si="1"/>
        <v>0</v>
      </c>
      <c r="L39" s="76"/>
      <c r="M39" s="77"/>
      <c r="N39" s="76"/>
      <c r="O39" s="77"/>
      <c r="P39" s="84">
        <f t="shared" si="0"/>
        <v>0</v>
      </c>
      <c r="Q39" s="85"/>
      <c r="R39" s="78" t="e">
        <f t="shared" si="2"/>
        <v>#DIV/0!</v>
      </c>
      <c r="S39" s="79"/>
      <c r="T39" s="80"/>
      <c r="U39" s="81"/>
    </row>
    <row r="40" spans="1:21" s="6" customFormat="1" ht="21.75" customHeight="1" thickBot="1">
      <c r="A40" s="58" t="s">
        <v>66</v>
      </c>
      <c r="B40" s="59"/>
      <c r="C40" s="59"/>
      <c r="D40" s="59"/>
      <c r="E40" s="59"/>
      <c r="F40" s="59"/>
      <c r="G40" s="59"/>
      <c r="H40" s="59"/>
      <c r="I40" s="60"/>
      <c r="J40" s="55">
        <f>SUM(K11:K39)</f>
        <v>0</v>
      </c>
      <c r="K40" s="56"/>
      <c r="L40" s="55">
        <f>SUM(P11:Q39)</f>
        <v>0</v>
      </c>
      <c r="M40" s="57"/>
      <c r="N40" s="57"/>
      <c r="O40" s="57"/>
      <c r="P40" s="57"/>
      <c r="Q40" s="57"/>
      <c r="R40" s="125" t="e">
        <f>ROUND(L40/J40,5)</f>
        <v>#DIV/0!</v>
      </c>
      <c r="S40" s="126"/>
      <c r="T40" s="127"/>
      <c r="U40" s="128"/>
    </row>
  </sheetData>
  <sheetProtection/>
  <mergeCells count="242">
    <mergeCell ref="B39:D39"/>
    <mergeCell ref="E39:F39"/>
    <mergeCell ref="B37:D37"/>
    <mergeCell ref="E37:F37"/>
    <mergeCell ref="B38:D38"/>
    <mergeCell ref="E38:F38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19:D19"/>
    <mergeCell ref="E19:F19"/>
    <mergeCell ref="B20:D20"/>
    <mergeCell ref="E20:F20"/>
    <mergeCell ref="B21:D21"/>
    <mergeCell ref="E21:F21"/>
    <mergeCell ref="B16:D16"/>
    <mergeCell ref="E16:F16"/>
    <mergeCell ref="B17:D17"/>
    <mergeCell ref="E17:F17"/>
    <mergeCell ref="B18:D18"/>
    <mergeCell ref="E18:F18"/>
    <mergeCell ref="B13:D13"/>
    <mergeCell ref="E13:F13"/>
    <mergeCell ref="B14:D14"/>
    <mergeCell ref="E14:F14"/>
    <mergeCell ref="B15:D15"/>
    <mergeCell ref="E15:F15"/>
    <mergeCell ref="L39:M39"/>
    <mergeCell ref="N39:O39"/>
    <mergeCell ref="R39:S39"/>
    <mergeCell ref="T39:U39"/>
    <mergeCell ref="P39:Q39"/>
    <mergeCell ref="R40:S40"/>
    <mergeCell ref="T40:U40"/>
    <mergeCell ref="L37:M37"/>
    <mergeCell ref="N37:O37"/>
    <mergeCell ref="R37:S37"/>
    <mergeCell ref="T37:U37"/>
    <mergeCell ref="P37:Q37"/>
    <mergeCell ref="L38:M38"/>
    <mergeCell ref="N38:O38"/>
    <mergeCell ref="R38:S38"/>
    <mergeCell ref="T38:U38"/>
    <mergeCell ref="P38:Q38"/>
    <mergeCell ref="L35:M35"/>
    <mergeCell ref="N35:O35"/>
    <mergeCell ref="R35:S35"/>
    <mergeCell ref="T35:U35"/>
    <mergeCell ref="P35:Q35"/>
    <mergeCell ref="L36:M36"/>
    <mergeCell ref="N36:O36"/>
    <mergeCell ref="R36:S36"/>
    <mergeCell ref="T36:U36"/>
    <mergeCell ref="P36:Q36"/>
    <mergeCell ref="L33:M33"/>
    <mergeCell ref="N33:O33"/>
    <mergeCell ref="R33:S33"/>
    <mergeCell ref="T33:U33"/>
    <mergeCell ref="P33:Q33"/>
    <mergeCell ref="L34:M34"/>
    <mergeCell ref="N34:O34"/>
    <mergeCell ref="R34:S34"/>
    <mergeCell ref="T34:U34"/>
    <mergeCell ref="P34:Q34"/>
    <mergeCell ref="L31:M31"/>
    <mergeCell ref="N31:O31"/>
    <mergeCell ref="R31:S31"/>
    <mergeCell ref="T31:U31"/>
    <mergeCell ref="P31:Q31"/>
    <mergeCell ref="L32:M32"/>
    <mergeCell ref="N32:O32"/>
    <mergeCell ref="R32:S32"/>
    <mergeCell ref="T32:U32"/>
    <mergeCell ref="P32:Q32"/>
    <mergeCell ref="L29:M29"/>
    <mergeCell ref="N29:O29"/>
    <mergeCell ref="R29:S29"/>
    <mergeCell ref="T29:U29"/>
    <mergeCell ref="P29:Q29"/>
    <mergeCell ref="L30:M30"/>
    <mergeCell ref="N30:O30"/>
    <mergeCell ref="R30:S30"/>
    <mergeCell ref="T30:U30"/>
    <mergeCell ref="P30:Q30"/>
    <mergeCell ref="L27:M27"/>
    <mergeCell ref="N27:O27"/>
    <mergeCell ref="R27:S27"/>
    <mergeCell ref="T27:U27"/>
    <mergeCell ref="P27:Q27"/>
    <mergeCell ref="L28:M28"/>
    <mergeCell ref="N28:O28"/>
    <mergeCell ref="R28:S28"/>
    <mergeCell ref="T28:U28"/>
    <mergeCell ref="P28:Q28"/>
    <mergeCell ref="L25:M25"/>
    <mergeCell ref="N25:O25"/>
    <mergeCell ref="R25:S25"/>
    <mergeCell ref="T25:U25"/>
    <mergeCell ref="P25:Q25"/>
    <mergeCell ref="L26:M26"/>
    <mergeCell ref="N26:O26"/>
    <mergeCell ref="R26:S26"/>
    <mergeCell ref="T26:U26"/>
    <mergeCell ref="P26:Q26"/>
    <mergeCell ref="L23:M23"/>
    <mergeCell ref="N23:O23"/>
    <mergeCell ref="R23:S23"/>
    <mergeCell ref="T23:U23"/>
    <mergeCell ref="P23:Q23"/>
    <mergeCell ref="L24:M24"/>
    <mergeCell ref="N24:O24"/>
    <mergeCell ref="R24:S24"/>
    <mergeCell ref="T24:U24"/>
    <mergeCell ref="P24:Q24"/>
    <mergeCell ref="L21:M21"/>
    <mergeCell ref="N21:O21"/>
    <mergeCell ref="R21:S21"/>
    <mergeCell ref="T21:U21"/>
    <mergeCell ref="P21:Q21"/>
    <mergeCell ref="L22:M22"/>
    <mergeCell ref="N22:O22"/>
    <mergeCell ref="R22:S22"/>
    <mergeCell ref="T22:U22"/>
    <mergeCell ref="P22:Q22"/>
    <mergeCell ref="L19:M19"/>
    <mergeCell ref="N19:O19"/>
    <mergeCell ref="R19:S19"/>
    <mergeCell ref="T19:U19"/>
    <mergeCell ref="P19:Q19"/>
    <mergeCell ref="L20:M20"/>
    <mergeCell ref="N20:O20"/>
    <mergeCell ref="R20:S20"/>
    <mergeCell ref="T20:U20"/>
    <mergeCell ref="P20:Q20"/>
    <mergeCell ref="L17:M17"/>
    <mergeCell ref="N17:O17"/>
    <mergeCell ref="R17:S17"/>
    <mergeCell ref="T17:U17"/>
    <mergeCell ref="P17:Q17"/>
    <mergeCell ref="L18:M18"/>
    <mergeCell ref="N18:O18"/>
    <mergeCell ref="R18:S18"/>
    <mergeCell ref="T18:U18"/>
    <mergeCell ref="P18:Q18"/>
    <mergeCell ref="L15:M15"/>
    <mergeCell ref="N15:O15"/>
    <mergeCell ref="R15:S15"/>
    <mergeCell ref="T15:U15"/>
    <mergeCell ref="P15:Q15"/>
    <mergeCell ref="L16:M16"/>
    <mergeCell ref="N16:O16"/>
    <mergeCell ref="R16:S16"/>
    <mergeCell ref="T16:U16"/>
    <mergeCell ref="P16:Q16"/>
    <mergeCell ref="L14:M14"/>
    <mergeCell ref="N14:O14"/>
    <mergeCell ref="R14:S14"/>
    <mergeCell ref="T14:U14"/>
    <mergeCell ref="P13:Q13"/>
    <mergeCell ref="P14:Q14"/>
    <mergeCell ref="L13:M13"/>
    <mergeCell ref="N13:O13"/>
    <mergeCell ref="R13:S13"/>
    <mergeCell ref="P12:Q12"/>
    <mergeCell ref="K9:K10"/>
    <mergeCell ref="R10:S10"/>
    <mergeCell ref="L9:M10"/>
    <mergeCell ref="L11:M11"/>
    <mergeCell ref="T13:U13"/>
    <mergeCell ref="A8:L8"/>
    <mergeCell ref="B11:D11"/>
    <mergeCell ref="I9:I10"/>
    <mergeCell ref="A9:A10"/>
    <mergeCell ref="B9:D10"/>
    <mergeCell ref="E9:F10"/>
    <mergeCell ref="G9:G10"/>
    <mergeCell ref="H9:H10"/>
    <mergeCell ref="E11:F11"/>
    <mergeCell ref="B4:C4"/>
    <mergeCell ref="B7:D7"/>
    <mergeCell ref="H7:I7"/>
    <mergeCell ref="E7:G7"/>
    <mergeCell ref="H5:U5"/>
    <mergeCell ref="S6:U6"/>
    <mergeCell ref="B6:R6"/>
    <mergeCell ref="A2:U2"/>
    <mergeCell ref="B5:D5"/>
    <mergeCell ref="L12:M12"/>
    <mergeCell ref="N12:O12"/>
    <mergeCell ref="R12:S12"/>
    <mergeCell ref="T12:U12"/>
    <mergeCell ref="B12:D12"/>
    <mergeCell ref="D4:E4"/>
    <mergeCell ref="F4:M4"/>
    <mergeCell ref="T8:U8"/>
    <mergeCell ref="E12:F12"/>
    <mergeCell ref="T9:U10"/>
    <mergeCell ref="N11:O11"/>
    <mergeCell ref="R11:S11"/>
    <mergeCell ref="T11:U11"/>
    <mergeCell ref="P10:Q10"/>
    <mergeCell ref="P11:Q11"/>
    <mergeCell ref="N10:O10"/>
    <mergeCell ref="N9:S9"/>
    <mergeCell ref="J9:J10"/>
    <mergeCell ref="A3:U3"/>
    <mergeCell ref="N1:U1"/>
    <mergeCell ref="J40:K40"/>
    <mergeCell ref="L40:Q40"/>
    <mergeCell ref="A40:I40"/>
    <mergeCell ref="A1:M1"/>
    <mergeCell ref="M8:N8"/>
    <mergeCell ref="N4:O4"/>
    <mergeCell ref="P4:U4"/>
    <mergeCell ref="J7:U7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8.125" style="1" customWidth="1"/>
    <col min="2" max="2" width="4.75390625" style="1" customWidth="1"/>
    <col min="3" max="3" width="3.50390625" style="1" customWidth="1"/>
    <col min="4" max="4" width="4.50390625" style="1" customWidth="1"/>
    <col min="5" max="5" width="5.375" style="1" customWidth="1"/>
    <col min="6" max="6" width="7.25390625" style="1" customWidth="1"/>
    <col min="7" max="7" width="10.25390625" style="2" customWidth="1"/>
    <col min="8" max="8" width="4.00390625" style="3" customWidth="1"/>
    <col min="9" max="9" width="5.125" style="4" customWidth="1"/>
    <col min="10" max="10" width="8.25390625" style="4" customWidth="1"/>
    <col min="11" max="11" width="9.75390625" style="4" customWidth="1"/>
    <col min="12" max="12" width="4.375" style="4" customWidth="1"/>
    <col min="13" max="13" width="3.875" style="4" customWidth="1"/>
    <col min="14" max="14" width="3.125" style="4" customWidth="1"/>
    <col min="15" max="15" width="4.625" style="4" customWidth="1"/>
    <col min="16" max="16" width="3.50390625" style="4" customWidth="1"/>
    <col min="17" max="17" width="5.25390625" style="4" customWidth="1"/>
    <col min="18" max="18" width="4.375" style="4" customWidth="1"/>
    <col min="19" max="19" width="4.50390625" style="4" customWidth="1"/>
    <col min="20" max="20" width="4.00390625" style="4" customWidth="1"/>
    <col min="21" max="21" width="5.75390625" style="5" customWidth="1"/>
    <col min="22" max="16384" width="9.00390625" style="4" customWidth="1"/>
  </cols>
  <sheetData>
    <row r="1" spans="1:21" ht="13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4" t="s">
        <v>69</v>
      </c>
      <c r="O1" s="54"/>
      <c r="P1" s="54"/>
      <c r="Q1" s="54"/>
      <c r="R1" s="54"/>
      <c r="S1" s="54"/>
      <c r="T1" s="54"/>
      <c r="U1" s="54"/>
    </row>
    <row r="2" spans="1:21" ht="33.75" customHeight="1">
      <c r="A2" s="93" t="s">
        <v>70</v>
      </c>
      <c r="B2" s="93"/>
      <c r="C2" s="93"/>
      <c r="D2" s="93"/>
      <c r="E2" s="93"/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52.5" customHeight="1">
      <c r="A3" s="53" t="s">
        <v>89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4" customHeight="1">
      <c r="A4" s="25"/>
      <c r="B4" s="151"/>
      <c r="C4" s="151"/>
      <c r="D4" s="165" t="s">
        <v>2</v>
      </c>
      <c r="E4" s="166"/>
      <c r="F4" s="155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1"/>
      <c r="R4" s="161"/>
      <c r="S4" s="161"/>
      <c r="T4" s="161"/>
      <c r="U4" s="161"/>
    </row>
    <row r="5" spans="1:21" ht="24" customHeight="1">
      <c r="A5" s="26" t="s">
        <v>7</v>
      </c>
      <c r="B5" s="152"/>
      <c r="C5" s="153"/>
      <c r="D5" s="153"/>
      <c r="E5" s="27" t="s">
        <v>3</v>
      </c>
      <c r="F5" s="39"/>
      <c r="G5" s="28" t="s">
        <v>16</v>
      </c>
      <c r="H5" s="155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1" ht="24" customHeight="1">
      <c r="A6" s="29" t="s">
        <v>6</v>
      </c>
      <c r="B6" s="159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 t="s">
        <v>17</v>
      </c>
      <c r="T6" s="157"/>
      <c r="U6" s="158"/>
    </row>
    <row r="7" spans="1:21" ht="24" customHeight="1">
      <c r="A7" s="29" t="s">
        <v>1</v>
      </c>
      <c r="B7" s="152" t="s">
        <v>5</v>
      </c>
      <c r="C7" s="153"/>
      <c r="D7" s="153"/>
      <c r="E7" s="153"/>
      <c r="F7" s="153"/>
      <c r="G7" s="153"/>
      <c r="H7" s="153" t="s">
        <v>8</v>
      </c>
      <c r="I7" s="154"/>
      <c r="J7" s="162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8.7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62" t="s">
        <v>4</v>
      </c>
      <c r="N8" s="62"/>
      <c r="O8" s="42"/>
      <c r="P8" s="17" t="s">
        <v>10</v>
      </c>
      <c r="Q8" s="42"/>
      <c r="R8" s="30" t="s">
        <v>9</v>
      </c>
      <c r="S8" s="43"/>
      <c r="T8" s="167" t="s">
        <v>15</v>
      </c>
      <c r="U8" s="167"/>
    </row>
    <row r="9" spans="1:21" s="6" customFormat="1" ht="27.75" customHeight="1" thickBot="1">
      <c r="A9" s="113" t="s">
        <v>85</v>
      </c>
      <c r="B9" s="115" t="s">
        <v>82</v>
      </c>
      <c r="C9" s="89"/>
      <c r="D9" s="90"/>
      <c r="E9" s="115" t="s">
        <v>83</v>
      </c>
      <c r="F9" s="90"/>
      <c r="G9" s="113" t="s">
        <v>84</v>
      </c>
      <c r="H9" s="113" t="s">
        <v>0</v>
      </c>
      <c r="I9" s="91" t="s">
        <v>77</v>
      </c>
      <c r="J9" s="91" t="s">
        <v>68</v>
      </c>
      <c r="K9" s="91" t="s">
        <v>86</v>
      </c>
      <c r="L9" s="121" t="s">
        <v>80</v>
      </c>
      <c r="M9" s="122"/>
      <c r="N9" s="87" t="s">
        <v>67</v>
      </c>
      <c r="O9" s="88"/>
      <c r="P9" s="88"/>
      <c r="Q9" s="88"/>
      <c r="R9" s="89"/>
      <c r="S9" s="90"/>
      <c r="T9" s="72" t="s">
        <v>18</v>
      </c>
      <c r="U9" s="73"/>
    </row>
    <row r="10" spans="1:21" s="6" customFormat="1" ht="159" customHeight="1">
      <c r="A10" s="114"/>
      <c r="B10" s="116"/>
      <c r="C10" s="117"/>
      <c r="D10" s="118"/>
      <c r="E10" s="116"/>
      <c r="F10" s="118"/>
      <c r="G10" s="114"/>
      <c r="H10" s="114"/>
      <c r="I10" s="92"/>
      <c r="J10" s="92"/>
      <c r="K10" s="92"/>
      <c r="L10" s="123"/>
      <c r="M10" s="124"/>
      <c r="N10" s="82" t="s">
        <v>87</v>
      </c>
      <c r="O10" s="86"/>
      <c r="P10" s="82" t="s">
        <v>76</v>
      </c>
      <c r="Q10" s="83"/>
      <c r="R10" s="119" t="s">
        <v>78</v>
      </c>
      <c r="S10" s="120"/>
      <c r="T10" s="74"/>
      <c r="U10" s="75"/>
    </row>
    <row r="11" spans="1:21" s="6" customFormat="1" ht="21.75" customHeight="1">
      <c r="A11" s="21"/>
      <c r="B11" s="129"/>
      <c r="C11" s="131"/>
      <c r="D11" s="130"/>
      <c r="E11" s="129"/>
      <c r="F11" s="131"/>
      <c r="G11" s="21"/>
      <c r="H11" s="21"/>
      <c r="I11" s="22"/>
      <c r="J11" s="12"/>
      <c r="K11" s="12"/>
      <c r="L11" s="139"/>
      <c r="M11" s="140"/>
      <c r="N11" s="139"/>
      <c r="O11" s="140"/>
      <c r="P11" s="147"/>
      <c r="Q11" s="148"/>
      <c r="R11" s="145"/>
      <c r="S11" s="146"/>
      <c r="T11" s="127"/>
      <c r="U11" s="128"/>
    </row>
    <row r="12" spans="1:21" s="6" customFormat="1" ht="21.75" customHeight="1">
      <c r="A12" s="21"/>
      <c r="B12" s="129"/>
      <c r="C12" s="131"/>
      <c r="D12" s="130"/>
      <c r="E12" s="129"/>
      <c r="F12" s="131"/>
      <c r="G12" s="21"/>
      <c r="H12" s="21"/>
      <c r="I12" s="22"/>
      <c r="J12" s="12"/>
      <c r="K12" s="12"/>
      <c r="L12" s="139"/>
      <c r="M12" s="140"/>
      <c r="N12" s="139"/>
      <c r="O12" s="140"/>
      <c r="P12" s="147"/>
      <c r="Q12" s="148"/>
      <c r="R12" s="145"/>
      <c r="S12" s="146"/>
      <c r="T12" s="127"/>
      <c r="U12" s="128"/>
    </row>
    <row r="13" spans="1:21" s="6" customFormat="1" ht="21.75" customHeight="1">
      <c r="A13" s="21"/>
      <c r="B13" s="129"/>
      <c r="C13" s="131"/>
      <c r="D13" s="130"/>
      <c r="E13" s="129"/>
      <c r="F13" s="131"/>
      <c r="G13" s="21"/>
      <c r="H13" s="21"/>
      <c r="I13" s="22"/>
      <c r="J13" s="12"/>
      <c r="K13" s="12"/>
      <c r="L13" s="139"/>
      <c r="M13" s="140"/>
      <c r="N13" s="139"/>
      <c r="O13" s="140"/>
      <c r="P13" s="147"/>
      <c r="Q13" s="148"/>
      <c r="R13" s="145"/>
      <c r="S13" s="146"/>
      <c r="T13" s="127"/>
      <c r="U13" s="128"/>
    </row>
    <row r="14" spans="1:21" s="6" customFormat="1" ht="21.75" customHeight="1">
      <c r="A14" s="21"/>
      <c r="B14" s="129"/>
      <c r="C14" s="131"/>
      <c r="D14" s="130"/>
      <c r="E14" s="129"/>
      <c r="F14" s="131"/>
      <c r="G14" s="21"/>
      <c r="H14" s="21"/>
      <c r="I14" s="22"/>
      <c r="J14" s="12"/>
      <c r="K14" s="12"/>
      <c r="L14" s="139"/>
      <c r="M14" s="140"/>
      <c r="N14" s="139"/>
      <c r="O14" s="140"/>
      <c r="P14" s="147"/>
      <c r="Q14" s="148"/>
      <c r="R14" s="145"/>
      <c r="S14" s="146"/>
      <c r="T14" s="127"/>
      <c r="U14" s="128"/>
    </row>
    <row r="15" spans="1:21" s="6" customFormat="1" ht="21.75" customHeight="1">
      <c r="A15" s="21"/>
      <c r="B15" s="129"/>
      <c r="C15" s="131"/>
      <c r="D15" s="130"/>
      <c r="E15" s="129"/>
      <c r="F15" s="131"/>
      <c r="G15" s="21"/>
      <c r="H15" s="21"/>
      <c r="I15" s="22"/>
      <c r="J15" s="12"/>
      <c r="K15" s="12"/>
      <c r="L15" s="139"/>
      <c r="M15" s="140"/>
      <c r="N15" s="139"/>
      <c r="O15" s="140"/>
      <c r="P15" s="147"/>
      <c r="Q15" s="148"/>
      <c r="R15" s="145"/>
      <c r="S15" s="146"/>
      <c r="T15" s="127"/>
      <c r="U15" s="128"/>
    </row>
    <row r="16" spans="1:21" s="6" customFormat="1" ht="21.75" customHeight="1">
      <c r="A16" s="21"/>
      <c r="B16" s="129"/>
      <c r="C16" s="131"/>
      <c r="D16" s="130"/>
      <c r="E16" s="129"/>
      <c r="F16" s="131"/>
      <c r="G16" s="21"/>
      <c r="H16" s="21"/>
      <c r="I16" s="22"/>
      <c r="J16" s="12"/>
      <c r="K16" s="12"/>
      <c r="L16" s="139"/>
      <c r="M16" s="140"/>
      <c r="N16" s="139"/>
      <c r="O16" s="140"/>
      <c r="P16" s="147"/>
      <c r="Q16" s="148"/>
      <c r="R16" s="145"/>
      <c r="S16" s="146"/>
      <c r="T16" s="127"/>
      <c r="U16" s="128"/>
    </row>
    <row r="17" spans="1:21" s="6" customFormat="1" ht="21.75" customHeight="1">
      <c r="A17" s="21"/>
      <c r="B17" s="129"/>
      <c r="C17" s="131"/>
      <c r="D17" s="130"/>
      <c r="E17" s="129"/>
      <c r="F17" s="131"/>
      <c r="G17" s="21"/>
      <c r="H17" s="21"/>
      <c r="I17" s="22"/>
      <c r="J17" s="12"/>
      <c r="K17" s="12"/>
      <c r="L17" s="139"/>
      <c r="M17" s="140"/>
      <c r="N17" s="139"/>
      <c r="O17" s="140"/>
      <c r="P17" s="147"/>
      <c r="Q17" s="148"/>
      <c r="R17" s="145"/>
      <c r="S17" s="146"/>
      <c r="T17" s="127"/>
      <c r="U17" s="128"/>
    </row>
    <row r="18" spans="1:21" s="6" customFormat="1" ht="21.75" customHeight="1">
      <c r="A18" s="21"/>
      <c r="B18" s="129"/>
      <c r="C18" s="131"/>
      <c r="D18" s="130"/>
      <c r="E18" s="129"/>
      <c r="F18" s="131"/>
      <c r="G18" s="21"/>
      <c r="H18" s="21"/>
      <c r="I18" s="22"/>
      <c r="J18" s="12"/>
      <c r="K18" s="12"/>
      <c r="L18" s="139"/>
      <c r="M18" s="140"/>
      <c r="N18" s="139"/>
      <c r="O18" s="140"/>
      <c r="P18" s="147"/>
      <c r="Q18" s="148"/>
      <c r="R18" s="145"/>
      <c r="S18" s="146"/>
      <c r="T18" s="127"/>
      <c r="U18" s="128"/>
    </row>
    <row r="19" spans="1:21" s="6" customFormat="1" ht="21.75" customHeight="1">
      <c r="A19" s="21"/>
      <c r="B19" s="129"/>
      <c r="C19" s="131"/>
      <c r="D19" s="130"/>
      <c r="E19" s="129"/>
      <c r="F19" s="131"/>
      <c r="G19" s="21"/>
      <c r="H19" s="21"/>
      <c r="I19" s="22"/>
      <c r="J19" s="12"/>
      <c r="K19" s="12"/>
      <c r="L19" s="139"/>
      <c r="M19" s="140"/>
      <c r="N19" s="139"/>
      <c r="O19" s="140"/>
      <c r="P19" s="147"/>
      <c r="Q19" s="148"/>
      <c r="R19" s="145"/>
      <c r="S19" s="146"/>
      <c r="T19" s="127"/>
      <c r="U19" s="128"/>
    </row>
    <row r="20" spans="1:21" s="6" customFormat="1" ht="21.75" customHeight="1">
      <c r="A20" s="21"/>
      <c r="B20" s="129"/>
      <c r="C20" s="131"/>
      <c r="D20" s="130"/>
      <c r="E20" s="129"/>
      <c r="F20" s="131"/>
      <c r="G20" s="21"/>
      <c r="H20" s="21"/>
      <c r="I20" s="22"/>
      <c r="J20" s="12"/>
      <c r="K20" s="12"/>
      <c r="L20" s="139"/>
      <c r="M20" s="140"/>
      <c r="N20" s="139"/>
      <c r="O20" s="140"/>
      <c r="P20" s="147"/>
      <c r="Q20" s="148"/>
      <c r="R20" s="145"/>
      <c r="S20" s="146"/>
      <c r="T20" s="127"/>
      <c r="U20" s="128"/>
    </row>
    <row r="21" spans="1:21" s="6" customFormat="1" ht="21.75" customHeight="1">
      <c r="A21" s="21"/>
      <c r="B21" s="129"/>
      <c r="C21" s="131"/>
      <c r="D21" s="130"/>
      <c r="E21" s="129"/>
      <c r="F21" s="131"/>
      <c r="G21" s="21"/>
      <c r="H21" s="21"/>
      <c r="I21" s="22"/>
      <c r="J21" s="12"/>
      <c r="K21" s="12"/>
      <c r="L21" s="139"/>
      <c r="M21" s="140"/>
      <c r="N21" s="139"/>
      <c r="O21" s="140"/>
      <c r="P21" s="147"/>
      <c r="Q21" s="148"/>
      <c r="R21" s="145"/>
      <c r="S21" s="146"/>
      <c r="T21" s="127"/>
      <c r="U21" s="128"/>
    </row>
    <row r="22" spans="1:21" s="6" customFormat="1" ht="21.75" customHeight="1">
      <c r="A22" s="21"/>
      <c r="B22" s="129"/>
      <c r="C22" s="131"/>
      <c r="D22" s="130"/>
      <c r="E22" s="129"/>
      <c r="F22" s="131"/>
      <c r="G22" s="21"/>
      <c r="H22" s="21"/>
      <c r="I22" s="23"/>
      <c r="J22" s="24"/>
      <c r="K22" s="12"/>
      <c r="L22" s="139"/>
      <c r="M22" s="140"/>
      <c r="N22" s="139"/>
      <c r="O22" s="140"/>
      <c r="P22" s="147"/>
      <c r="Q22" s="148"/>
      <c r="R22" s="145"/>
      <c r="S22" s="146"/>
      <c r="T22" s="127"/>
      <c r="U22" s="128"/>
    </row>
    <row r="23" spans="1:21" s="6" customFormat="1" ht="21.75" customHeight="1">
      <c r="A23" s="21"/>
      <c r="B23" s="129"/>
      <c r="C23" s="131"/>
      <c r="D23" s="130"/>
      <c r="E23" s="129"/>
      <c r="F23" s="131"/>
      <c r="G23" s="21"/>
      <c r="H23" s="21"/>
      <c r="I23" s="23"/>
      <c r="J23" s="24"/>
      <c r="K23" s="12"/>
      <c r="L23" s="139"/>
      <c r="M23" s="140"/>
      <c r="N23" s="139"/>
      <c r="O23" s="140"/>
      <c r="P23" s="147"/>
      <c r="Q23" s="148"/>
      <c r="R23" s="145"/>
      <c r="S23" s="146"/>
      <c r="T23" s="127"/>
      <c r="U23" s="128"/>
    </row>
    <row r="24" spans="1:21" s="6" customFormat="1" ht="21.75" customHeight="1">
      <c r="A24" s="21"/>
      <c r="B24" s="129"/>
      <c r="C24" s="131"/>
      <c r="D24" s="130"/>
      <c r="E24" s="129"/>
      <c r="F24" s="131"/>
      <c r="G24" s="21"/>
      <c r="H24" s="21"/>
      <c r="I24" s="23"/>
      <c r="J24" s="24"/>
      <c r="K24" s="12"/>
      <c r="L24" s="139"/>
      <c r="M24" s="140"/>
      <c r="N24" s="139"/>
      <c r="O24" s="140"/>
      <c r="P24" s="147"/>
      <c r="Q24" s="148"/>
      <c r="R24" s="145"/>
      <c r="S24" s="146"/>
      <c r="T24" s="127"/>
      <c r="U24" s="128"/>
    </row>
    <row r="25" spans="1:21" s="6" customFormat="1" ht="21.75" customHeight="1">
      <c r="A25" s="21"/>
      <c r="B25" s="129"/>
      <c r="C25" s="131"/>
      <c r="D25" s="130"/>
      <c r="E25" s="129"/>
      <c r="F25" s="131"/>
      <c r="G25" s="21"/>
      <c r="H25" s="21"/>
      <c r="I25" s="23"/>
      <c r="J25" s="24"/>
      <c r="K25" s="12"/>
      <c r="L25" s="139"/>
      <c r="M25" s="140"/>
      <c r="N25" s="139"/>
      <c r="O25" s="140"/>
      <c r="P25" s="147"/>
      <c r="Q25" s="148"/>
      <c r="R25" s="145"/>
      <c r="S25" s="146"/>
      <c r="T25" s="127"/>
      <c r="U25" s="128"/>
    </row>
    <row r="26" spans="1:21" s="6" customFormat="1" ht="21.75" customHeight="1">
      <c r="A26" s="21"/>
      <c r="B26" s="129"/>
      <c r="C26" s="131"/>
      <c r="D26" s="130"/>
      <c r="E26" s="129"/>
      <c r="F26" s="131"/>
      <c r="G26" s="21"/>
      <c r="H26" s="21"/>
      <c r="I26" s="22"/>
      <c r="J26" s="12"/>
      <c r="K26" s="12"/>
      <c r="L26" s="139"/>
      <c r="M26" s="140"/>
      <c r="N26" s="139"/>
      <c r="O26" s="140"/>
      <c r="P26" s="147"/>
      <c r="Q26" s="148"/>
      <c r="R26" s="145"/>
      <c r="S26" s="146"/>
      <c r="T26" s="127"/>
      <c r="U26" s="128"/>
    </row>
    <row r="27" spans="1:21" s="6" customFormat="1" ht="21.75" customHeight="1">
      <c r="A27" s="21"/>
      <c r="B27" s="129"/>
      <c r="C27" s="131"/>
      <c r="D27" s="130"/>
      <c r="E27" s="129"/>
      <c r="F27" s="131"/>
      <c r="G27" s="21"/>
      <c r="H27" s="21"/>
      <c r="I27" s="22"/>
      <c r="J27" s="12"/>
      <c r="K27" s="12"/>
      <c r="L27" s="139"/>
      <c r="M27" s="140"/>
      <c r="N27" s="139"/>
      <c r="O27" s="140"/>
      <c r="P27" s="147"/>
      <c r="Q27" s="148"/>
      <c r="R27" s="145"/>
      <c r="S27" s="146"/>
      <c r="T27" s="127"/>
      <c r="U27" s="128"/>
    </row>
    <row r="28" spans="1:21" s="6" customFormat="1" ht="21.75" customHeight="1">
      <c r="A28" s="21"/>
      <c r="B28" s="129"/>
      <c r="C28" s="131"/>
      <c r="D28" s="130"/>
      <c r="E28" s="129"/>
      <c r="F28" s="131"/>
      <c r="G28" s="21"/>
      <c r="H28" s="21"/>
      <c r="I28" s="23"/>
      <c r="J28" s="24"/>
      <c r="K28" s="12"/>
      <c r="L28" s="139"/>
      <c r="M28" s="140"/>
      <c r="N28" s="139"/>
      <c r="O28" s="140"/>
      <c r="P28" s="147"/>
      <c r="Q28" s="148"/>
      <c r="R28" s="145"/>
      <c r="S28" s="146"/>
      <c r="T28" s="127"/>
      <c r="U28" s="128"/>
    </row>
    <row r="29" spans="1:21" s="6" customFormat="1" ht="21.75" customHeight="1">
      <c r="A29" s="21"/>
      <c r="B29" s="129"/>
      <c r="C29" s="131"/>
      <c r="D29" s="130"/>
      <c r="E29" s="129"/>
      <c r="F29" s="131"/>
      <c r="G29" s="21"/>
      <c r="H29" s="21"/>
      <c r="I29" s="22"/>
      <c r="J29" s="12"/>
      <c r="K29" s="12"/>
      <c r="L29" s="139"/>
      <c r="M29" s="140"/>
      <c r="N29" s="139"/>
      <c r="O29" s="140"/>
      <c r="P29" s="147"/>
      <c r="Q29" s="148"/>
      <c r="R29" s="145"/>
      <c r="S29" s="146"/>
      <c r="T29" s="127"/>
      <c r="U29" s="128"/>
    </row>
    <row r="30" spans="1:21" s="6" customFormat="1" ht="21.75" customHeight="1">
      <c r="A30" s="21"/>
      <c r="B30" s="129"/>
      <c r="C30" s="131"/>
      <c r="D30" s="130"/>
      <c r="E30" s="129"/>
      <c r="F30" s="130"/>
      <c r="G30" s="21"/>
      <c r="H30" s="21"/>
      <c r="I30" s="23"/>
      <c r="J30" s="24"/>
      <c r="K30" s="12"/>
      <c r="L30" s="139"/>
      <c r="M30" s="140"/>
      <c r="N30" s="139"/>
      <c r="O30" s="140"/>
      <c r="P30" s="147"/>
      <c r="Q30" s="150"/>
      <c r="R30" s="145"/>
      <c r="S30" s="146"/>
      <c r="T30" s="149"/>
      <c r="U30" s="128"/>
    </row>
    <row r="31" spans="1:21" s="6" customFormat="1" ht="21.75" customHeight="1">
      <c r="A31" s="21"/>
      <c r="B31" s="129"/>
      <c r="C31" s="131"/>
      <c r="D31" s="130"/>
      <c r="E31" s="129"/>
      <c r="F31" s="130"/>
      <c r="G31" s="21"/>
      <c r="H31" s="21"/>
      <c r="I31" s="23"/>
      <c r="J31" s="24"/>
      <c r="K31" s="12"/>
      <c r="L31" s="139"/>
      <c r="M31" s="140"/>
      <c r="N31" s="139"/>
      <c r="O31" s="140"/>
      <c r="P31" s="147"/>
      <c r="Q31" s="150"/>
      <c r="R31" s="145"/>
      <c r="S31" s="146"/>
      <c r="T31" s="149"/>
      <c r="U31" s="128"/>
    </row>
    <row r="32" spans="1:21" s="6" customFormat="1" ht="21.75" customHeight="1">
      <c r="A32" s="21"/>
      <c r="B32" s="129"/>
      <c r="C32" s="131"/>
      <c r="D32" s="130"/>
      <c r="E32" s="129"/>
      <c r="F32" s="130"/>
      <c r="G32" s="21"/>
      <c r="H32" s="21"/>
      <c r="I32" s="22"/>
      <c r="J32" s="12"/>
      <c r="K32" s="12"/>
      <c r="L32" s="139"/>
      <c r="M32" s="140"/>
      <c r="N32" s="139"/>
      <c r="O32" s="140"/>
      <c r="P32" s="147"/>
      <c r="Q32" s="150"/>
      <c r="R32" s="145"/>
      <c r="S32" s="146"/>
      <c r="T32" s="149"/>
      <c r="U32" s="128"/>
    </row>
    <row r="33" spans="1:21" s="6" customFormat="1" ht="21.75" customHeight="1">
      <c r="A33" s="21"/>
      <c r="B33" s="129"/>
      <c r="C33" s="131"/>
      <c r="D33" s="130"/>
      <c r="E33" s="129"/>
      <c r="F33" s="131"/>
      <c r="G33" s="21"/>
      <c r="H33" s="21"/>
      <c r="I33" s="23"/>
      <c r="J33" s="24"/>
      <c r="K33" s="12"/>
      <c r="L33" s="139"/>
      <c r="M33" s="140"/>
      <c r="N33" s="139"/>
      <c r="O33" s="140"/>
      <c r="P33" s="147"/>
      <c r="Q33" s="148"/>
      <c r="R33" s="145"/>
      <c r="S33" s="146"/>
      <c r="T33" s="127"/>
      <c r="U33" s="128"/>
    </row>
    <row r="34" spans="1:21" s="6" customFormat="1" ht="21.75" customHeight="1">
      <c r="A34" s="21"/>
      <c r="B34" s="129"/>
      <c r="C34" s="131"/>
      <c r="D34" s="130"/>
      <c r="E34" s="129"/>
      <c r="F34" s="131"/>
      <c r="G34" s="21"/>
      <c r="H34" s="21"/>
      <c r="I34" s="23"/>
      <c r="J34" s="24"/>
      <c r="K34" s="12"/>
      <c r="L34" s="139"/>
      <c r="M34" s="140"/>
      <c r="N34" s="139"/>
      <c r="O34" s="140"/>
      <c r="P34" s="147"/>
      <c r="Q34" s="148"/>
      <c r="R34" s="145"/>
      <c r="S34" s="146"/>
      <c r="T34" s="127"/>
      <c r="U34" s="128"/>
    </row>
    <row r="35" spans="1:21" s="6" customFormat="1" ht="21.75" customHeight="1">
      <c r="A35" s="21"/>
      <c r="B35" s="129"/>
      <c r="C35" s="131"/>
      <c r="D35" s="130"/>
      <c r="E35" s="129"/>
      <c r="F35" s="131"/>
      <c r="G35" s="21"/>
      <c r="H35" s="21"/>
      <c r="I35" s="22"/>
      <c r="J35" s="12"/>
      <c r="K35" s="12"/>
      <c r="L35" s="139"/>
      <c r="M35" s="140"/>
      <c r="N35" s="139"/>
      <c r="O35" s="140"/>
      <c r="P35" s="147"/>
      <c r="Q35" s="148"/>
      <c r="R35" s="145"/>
      <c r="S35" s="146"/>
      <c r="T35" s="127"/>
      <c r="U35" s="128"/>
    </row>
    <row r="36" spans="1:21" s="6" customFormat="1" ht="21.75" customHeight="1">
      <c r="A36" s="21"/>
      <c r="B36" s="129"/>
      <c r="C36" s="131"/>
      <c r="D36" s="130"/>
      <c r="E36" s="129"/>
      <c r="F36" s="131"/>
      <c r="G36" s="21"/>
      <c r="H36" s="21"/>
      <c r="I36" s="22"/>
      <c r="J36" s="12"/>
      <c r="K36" s="12"/>
      <c r="L36" s="139"/>
      <c r="M36" s="140"/>
      <c r="N36" s="139"/>
      <c r="O36" s="140"/>
      <c r="P36" s="147"/>
      <c r="Q36" s="148"/>
      <c r="R36" s="145"/>
      <c r="S36" s="146"/>
      <c r="T36" s="127"/>
      <c r="U36" s="128"/>
    </row>
    <row r="37" spans="1:21" s="6" customFormat="1" ht="21.75" customHeight="1">
      <c r="A37" s="21"/>
      <c r="B37" s="129"/>
      <c r="C37" s="131"/>
      <c r="D37" s="130"/>
      <c r="E37" s="129"/>
      <c r="F37" s="131"/>
      <c r="G37" s="21"/>
      <c r="H37" s="21"/>
      <c r="I37" s="22"/>
      <c r="J37" s="12"/>
      <c r="K37" s="12"/>
      <c r="L37" s="139"/>
      <c r="M37" s="140"/>
      <c r="N37" s="139"/>
      <c r="O37" s="140"/>
      <c r="P37" s="147"/>
      <c r="Q37" s="148"/>
      <c r="R37" s="145"/>
      <c r="S37" s="146"/>
      <c r="T37" s="127"/>
      <c r="U37" s="128"/>
    </row>
    <row r="38" spans="1:21" s="6" customFormat="1" ht="21.75" customHeight="1">
      <c r="A38" s="21"/>
      <c r="B38" s="129"/>
      <c r="C38" s="131"/>
      <c r="D38" s="130"/>
      <c r="E38" s="129"/>
      <c r="F38" s="131"/>
      <c r="G38" s="21"/>
      <c r="H38" s="21"/>
      <c r="I38" s="22"/>
      <c r="J38" s="12"/>
      <c r="K38" s="12"/>
      <c r="L38" s="139"/>
      <c r="M38" s="140"/>
      <c r="N38" s="139"/>
      <c r="O38" s="140"/>
      <c r="P38" s="147"/>
      <c r="Q38" s="148"/>
      <c r="R38" s="145"/>
      <c r="S38" s="146"/>
      <c r="T38" s="127"/>
      <c r="U38" s="128"/>
    </row>
    <row r="39" spans="1:21" s="6" customFormat="1" ht="21.75" customHeight="1" thickBot="1">
      <c r="A39" s="136" t="s">
        <v>65</v>
      </c>
      <c r="B39" s="137"/>
      <c r="C39" s="137"/>
      <c r="D39" s="137"/>
      <c r="E39" s="137"/>
      <c r="F39" s="137"/>
      <c r="G39" s="137"/>
      <c r="H39" s="137"/>
      <c r="I39" s="138"/>
      <c r="J39" s="132"/>
      <c r="K39" s="133"/>
      <c r="L39" s="134"/>
      <c r="M39" s="135"/>
      <c r="N39" s="135"/>
      <c r="O39" s="135"/>
      <c r="P39" s="135"/>
      <c r="Q39" s="135"/>
      <c r="R39" s="141"/>
      <c r="S39" s="142"/>
      <c r="T39" s="143"/>
      <c r="U39" s="144"/>
    </row>
  </sheetData>
  <sheetProtection/>
  <mergeCells count="235">
    <mergeCell ref="T8:U8"/>
    <mergeCell ref="A2:U2"/>
    <mergeCell ref="P12:Q12"/>
    <mergeCell ref="L12:M12"/>
    <mergeCell ref="N12:O12"/>
    <mergeCell ref="P11:Q11"/>
    <mergeCell ref="A1:M1"/>
    <mergeCell ref="M8:N8"/>
    <mergeCell ref="N4:O4"/>
    <mergeCell ref="P4:U4"/>
    <mergeCell ref="J7:U7"/>
    <mergeCell ref="A8:L8"/>
    <mergeCell ref="R12:S12"/>
    <mergeCell ref="I9:I10"/>
    <mergeCell ref="T12:U12"/>
    <mergeCell ref="B12:D12"/>
    <mergeCell ref="E12:F12"/>
    <mergeCell ref="T9:U10"/>
    <mergeCell ref="N11:O11"/>
    <mergeCell ref="R11:S11"/>
    <mergeCell ref="T11:U11"/>
    <mergeCell ref="P10:Q10"/>
    <mergeCell ref="B4:C4"/>
    <mergeCell ref="B7:D7"/>
    <mergeCell ref="H7:I7"/>
    <mergeCell ref="E7:G7"/>
    <mergeCell ref="H5:U5"/>
    <mergeCell ref="S6:U6"/>
    <mergeCell ref="B6:R6"/>
    <mergeCell ref="B5:D5"/>
    <mergeCell ref="D4:E4"/>
    <mergeCell ref="F4:M4"/>
    <mergeCell ref="G9:G10"/>
    <mergeCell ref="J9:J10"/>
    <mergeCell ref="K9:K10"/>
    <mergeCell ref="R10:S10"/>
    <mergeCell ref="L9:M10"/>
    <mergeCell ref="B11:D11"/>
    <mergeCell ref="H9:H10"/>
    <mergeCell ref="E11:F11"/>
    <mergeCell ref="L11:M11"/>
    <mergeCell ref="L13:M13"/>
    <mergeCell ref="N13:O13"/>
    <mergeCell ref="R13:S13"/>
    <mergeCell ref="T13:U13"/>
    <mergeCell ref="P13:Q13"/>
    <mergeCell ref="A9:A10"/>
    <mergeCell ref="B9:D10"/>
    <mergeCell ref="E9:F10"/>
    <mergeCell ref="N10:O10"/>
    <mergeCell ref="N9:S9"/>
    <mergeCell ref="L15:M15"/>
    <mergeCell ref="N15:O15"/>
    <mergeCell ref="R15:S15"/>
    <mergeCell ref="T15:U15"/>
    <mergeCell ref="P15:Q15"/>
    <mergeCell ref="L14:M14"/>
    <mergeCell ref="N14:O14"/>
    <mergeCell ref="R14:S14"/>
    <mergeCell ref="T14:U14"/>
    <mergeCell ref="P14:Q14"/>
    <mergeCell ref="L17:M17"/>
    <mergeCell ref="N17:O17"/>
    <mergeCell ref="R17:S17"/>
    <mergeCell ref="T17:U17"/>
    <mergeCell ref="P17:Q17"/>
    <mergeCell ref="L16:M16"/>
    <mergeCell ref="N16:O16"/>
    <mergeCell ref="R16:S16"/>
    <mergeCell ref="T16:U16"/>
    <mergeCell ref="P16:Q16"/>
    <mergeCell ref="L19:M19"/>
    <mergeCell ref="N19:O19"/>
    <mergeCell ref="R19:S19"/>
    <mergeCell ref="T19:U19"/>
    <mergeCell ref="P19:Q19"/>
    <mergeCell ref="L18:M18"/>
    <mergeCell ref="N18:O18"/>
    <mergeCell ref="R18:S18"/>
    <mergeCell ref="T18:U18"/>
    <mergeCell ref="P18:Q18"/>
    <mergeCell ref="L21:M21"/>
    <mergeCell ref="N21:O21"/>
    <mergeCell ref="R21:S21"/>
    <mergeCell ref="T21:U21"/>
    <mergeCell ref="P21:Q21"/>
    <mergeCell ref="L20:M20"/>
    <mergeCell ref="N20:O20"/>
    <mergeCell ref="R20:S20"/>
    <mergeCell ref="T20:U20"/>
    <mergeCell ref="P20:Q20"/>
    <mergeCell ref="L23:M23"/>
    <mergeCell ref="N23:O23"/>
    <mergeCell ref="R23:S23"/>
    <mergeCell ref="T23:U23"/>
    <mergeCell ref="P23:Q23"/>
    <mergeCell ref="L22:M22"/>
    <mergeCell ref="N22:O22"/>
    <mergeCell ref="R22:S22"/>
    <mergeCell ref="T22:U22"/>
    <mergeCell ref="P22:Q22"/>
    <mergeCell ref="L25:M25"/>
    <mergeCell ref="N25:O25"/>
    <mergeCell ref="R25:S25"/>
    <mergeCell ref="T25:U25"/>
    <mergeCell ref="P25:Q25"/>
    <mergeCell ref="L24:M24"/>
    <mergeCell ref="N24:O24"/>
    <mergeCell ref="R24:S24"/>
    <mergeCell ref="T24:U24"/>
    <mergeCell ref="P24:Q24"/>
    <mergeCell ref="L27:M27"/>
    <mergeCell ref="N27:O27"/>
    <mergeCell ref="R27:S27"/>
    <mergeCell ref="T27:U27"/>
    <mergeCell ref="P27:Q27"/>
    <mergeCell ref="L26:M26"/>
    <mergeCell ref="N26:O26"/>
    <mergeCell ref="R26:S26"/>
    <mergeCell ref="T26:U26"/>
    <mergeCell ref="P26:Q26"/>
    <mergeCell ref="L29:M29"/>
    <mergeCell ref="N29:O29"/>
    <mergeCell ref="R29:S29"/>
    <mergeCell ref="T29:U29"/>
    <mergeCell ref="P29:Q29"/>
    <mergeCell ref="L28:M28"/>
    <mergeCell ref="N28:O28"/>
    <mergeCell ref="R28:S28"/>
    <mergeCell ref="T28:U28"/>
    <mergeCell ref="P28:Q28"/>
    <mergeCell ref="L31:M31"/>
    <mergeCell ref="N31:O31"/>
    <mergeCell ref="R31:S31"/>
    <mergeCell ref="T31:U31"/>
    <mergeCell ref="P31:Q31"/>
    <mergeCell ref="L30:M30"/>
    <mergeCell ref="N30:O30"/>
    <mergeCell ref="R30:S30"/>
    <mergeCell ref="T30:U30"/>
    <mergeCell ref="P30:Q30"/>
    <mergeCell ref="L33:M33"/>
    <mergeCell ref="N33:O33"/>
    <mergeCell ref="R33:S33"/>
    <mergeCell ref="T33:U33"/>
    <mergeCell ref="P33:Q33"/>
    <mergeCell ref="L32:M32"/>
    <mergeCell ref="N32:O32"/>
    <mergeCell ref="R32:S32"/>
    <mergeCell ref="T32:U32"/>
    <mergeCell ref="P32:Q32"/>
    <mergeCell ref="L35:M35"/>
    <mergeCell ref="N35:O35"/>
    <mergeCell ref="R35:S35"/>
    <mergeCell ref="T35:U35"/>
    <mergeCell ref="P35:Q35"/>
    <mergeCell ref="L34:M34"/>
    <mergeCell ref="N34:O34"/>
    <mergeCell ref="R34:S34"/>
    <mergeCell ref="T34:U34"/>
    <mergeCell ref="P34:Q34"/>
    <mergeCell ref="R37:S37"/>
    <mergeCell ref="T37:U37"/>
    <mergeCell ref="P37:Q37"/>
    <mergeCell ref="L36:M36"/>
    <mergeCell ref="N36:O36"/>
    <mergeCell ref="R36:S36"/>
    <mergeCell ref="T36:U36"/>
    <mergeCell ref="P36:Q36"/>
    <mergeCell ref="R39:S39"/>
    <mergeCell ref="T39:U39"/>
    <mergeCell ref="L38:M38"/>
    <mergeCell ref="N38:O38"/>
    <mergeCell ref="R38:S38"/>
    <mergeCell ref="T38:U38"/>
    <mergeCell ref="P38:Q38"/>
    <mergeCell ref="B15:D15"/>
    <mergeCell ref="E15:F15"/>
    <mergeCell ref="B16:D16"/>
    <mergeCell ref="E16:F16"/>
    <mergeCell ref="B13:D13"/>
    <mergeCell ref="E13:F13"/>
    <mergeCell ref="B14:D14"/>
    <mergeCell ref="E14:F14"/>
    <mergeCell ref="B19:D19"/>
    <mergeCell ref="E19:F19"/>
    <mergeCell ref="B20:D20"/>
    <mergeCell ref="E20:F20"/>
    <mergeCell ref="B17:D17"/>
    <mergeCell ref="E17:F17"/>
    <mergeCell ref="B18:D18"/>
    <mergeCell ref="E18:F18"/>
    <mergeCell ref="B23:D23"/>
    <mergeCell ref="E23:F23"/>
    <mergeCell ref="B24:D24"/>
    <mergeCell ref="E24:F24"/>
    <mergeCell ref="B21:D21"/>
    <mergeCell ref="E21:F21"/>
    <mergeCell ref="B22:D22"/>
    <mergeCell ref="E22:F22"/>
    <mergeCell ref="B31:D31"/>
    <mergeCell ref="E31:F31"/>
    <mergeCell ref="B32:D32"/>
    <mergeCell ref="E32:F32"/>
    <mergeCell ref="B25:D25"/>
    <mergeCell ref="E25:F25"/>
    <mergeCell ref="B26:D26"/>
    <mergeCell ref="E26:F26"/>
    <mergeCell ref="B36:D36"/>
    <mergeCell ref="E36:F36"/>
    <mergeCell ref="B35:D35"/>
    <mergeCell ref="E35:F35"/>
    <mergeCell ref="B33:D33"/>
    <mergeCell ref="E33:F33"/>
    <mergeCell ref="B34:D34"/>
    <mergeCell ref="E34:F34"/>
    <mergeCell ref="J39:K39"/>
    <mergeCell ref="L39:Q39"/>
    <mergeCell ref="A39:I39"/>
    <mergeCell ref="B37:D37"/>
    <mergeCell ref="E37:F37"/>
    <mergeCell ref="B38:D38"/>
    <mergeCell ref="E38:F38"/>
    <mergeCell ref="L37:M37"/>
    <mergeCell ref="N37:O37"/>
    <mergeCell ref="A3:U3"/>
    <mergeCell ref="E30:F30"/>
    <mergeCell ref="B30:D30"/>
    <mergeCell ref="N1:U1"/>
    <mergeCell ref="B29:D29"/>
    <mergeCell ref="E29:F29"/>
    <mergeCell ref="B27:D27"/>
    <mergeCell ref="E27:F27"/>
    <mergeCell ref="B28:D28"/>
    <mergeCell ref="E28:F28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8.125" style="1" customWidth="1"/>
    <col min="2" max="2" width="4.75390625" style="1" customWidth="1"/>
    <col min="3" max="3" width="3.50390625" style="1" customWidth="1"/>
    <col min="4" max="4" width="4.50390625" style="1" customWidth="1"/>
    <col min="5" max="5" width="5.375" style="1" customWidth="1"/>
    <col min="6" max="6" width="7.25390625" style="1" customWidth="1"/>
    <col min="7" max="7" width="10.25390625" style="2" customWidth="1"/>
    <col min="8" max="8" width="4.00390625" style="3" customWidth="1"/>
    <col min="9" max="9" width="5.125" style="4" customWidth="1"/>
    <col min="10" max="10" width="8.25390625" style="4" customWidth="1"/>
    <col min="11" max="11" width="9.75390625" style="4" customWidth="1"/>
    <col min="12" max="12" width="4.375" style="4" customWidth="1"/>
    <col min="13" max="13" width="3.875" style="4" customWidth="1"/>
    <col min="14" max="14" width="3.125" style="4" customWidth="1"/>
    <col min="15" max="15" width="4.625" style="4" customWidth="1"/>
    <col min="16" max="16" width="3.50390625" style="4" customWidth="1"/>
    <col min="17" max="17" width="5.25390625" style="4" customWidth="1"/>
    <col min="18" max="18" width="4.375" style="4" customWidth="1"/>
    <col min="19" max="19" width="4.50390625" style="4" customWidth="1"/>
    <col min="20" max="20" width="4.00390625" style="4" customWidth="1"/>
    <col min="21" max="21" width="5.75390625" style="5" customWidth="1"/>
    <col min="22" max="16384" width="9.00390625" style="4" customWidth="1"/>
  </cols>
  <sheetData>
    <row r="1" spans="1:21" ht="13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4" t="s">
        <v>69</v>
      </c>
      <c r="O1" s="54"/>
      <c r="P1" s="54"/>
      <c r="Q1" s="54"/>
      <c r="R1" s="54"/>
      <c r="S1" s="54"/>
      <c r="T1" s="54"/>
      <c r="U1" s="54"/>
    </row>
    <row r="2" spans="1:21" ht="33.75" customHeight="1">
      <c r="A2" s="93" t="s">
        <v>70</v>
      </c>
      <c r="B2" s="93"/>
      <c r="C2" s="93"/>
      <c r="D2" s="93"/>
      <c r="E2" s="93"/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33.75" customHeight="1">
      <c r="A3" s="53" t="s">
        <v>89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4" customHeight="1">
      <c r="A4" s="14" t="s">
        <v>4</v>
      </c>
      <c r="B4" s="104">
        <v>21</v>
      </c>
      <c r="C4" s="104"/>
      <c r="D4" s="98" t="s">
        <v>2</v>
      </c>
      <c r="E4" s="99"/>
      <c r="F4" s="100"/>
      <c r="G4" s="101"/>
      <c r="H4" s="101"/>
      <c r="I4" s="101"/>
      <c r="J4" s="101"/>
      <c r="K4" s="101"/>
      <c r="L4" s="101"/>
      <c r="M4" s="102"/>
      <c r="N4" s="63"/>
      <c r="O4" s="64"/>
      <c r="P4" s="65" t="s">
        <v>14</v>
      </c>
      <c r="Q4" s="66"/>
      <c r="R4" s="66"/>
      <c r="S4" s="66"/>
      <c r="T4" s="66"/>
      <c r="U4" s="67"/>
    </row>
    <row r="5" spans="1:21" ht="24" customHeight="1">
      <c r="A5" s="8" t="s">
        <v>7</v>
      </c>
      <c r="B5" s="95" t="s">
        <v>19</v>
      </c>
      <c r="C5" s="96"/>
      <c r="D5" s="96"/>
      <c r="E5" s="15" t="s">
        <v>3</v>
      </c>
      <c r="F5" s="38">
        <v>22</v>
      </c>
      <c r="G5" s="16" t="s">
        <v>16</v>
      </c>
      <c r="H5" s="10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4" customHeight="1">
      <c r="A6" s="9" t="s">
        <v>6</v>
      </c>
      <c r="B6" s="110" t="s">
        <v>20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08" t="s">
        <v>17</v>
      </c>
      <c r="T6" s="108"/>
      <c r="U6" s="109"/>
    </row>
    <row r="7" spans="1:21" ht="24" customHeight="1">
      <c r="A7" s="9" t="s">
        <v>1</v>
      </c>
      <c r="B7" s="105" t="s">
        <v>5</v>
      </c>
      <c r="C7" s="106"/>
      <c r="D7" s="106"/>
      <c r="E7" s="96" t="s">
        <v>21</v>
      </c>
      <c r="F7" s="96"/>
      <c r="G7" s="96"/>
      <c r="H7" s="106" t="s">
        <v>8</v>
      </c>
      <c r="I7" s="107"/>
      <c r="J7" s="68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18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62" t="s">
        <v>4</v>
      </c>
      <c r="N8" s="62"/>
      <c r="O8" s="40">
        <v>21</v>
      </c>
      <c r="P8" s="17" t="s">
        <v>10</v>
      </c>
      <c r="Q8" s="40">
        <v>12</v>
      </c>
      <c r="R8" s="18" t="s">
        <v>9</v>
      </c>
      <c r="S8" s="41">
        <v>22</v>
      </c>
      <c r="T8" s="168" t="s">
        <v>15</v>
      </c>
      <c r="U8" s="168"/>
    </row>
    <row r="9" spans="1:21" s="6" customFormat="1" ht="27.75" customHeight="1" thickBot="1">
      <c r="A9" s="113" t="s">
        <v>81</v>
      </c>
      <c r="B9" s="115" t="s">
        <v>82</v>
      </c>
      <c r="C9" s="89"/>
      <c r="D9" s="90"/>
      <c r="E9" s="115" t="s">
        <v>83</v>
      </c>
      <c r="F9" s="90"/>
      <c r="G9" s="113" t="s">
        <v>84</v>
      </c>
      <c r="H9" s="113" t="s">
        <v>0</v>
      </c>
      <c r="I9" s="91" t="s">
        <v>77</v>
      </c>
      <c r="J9" s="91" t="s">
        <v>68</v>
      </c>
      <c r="K9" s="91" t="s">
        <v>86</v>
      </c>
      <c r="L9" s="121" t="s">
        <v>80</v>
      </c>
      <c r="M9" s="122"/>
      <c r="N9" s="87" t="s">
        <v>67</v>
      </c>
      <c r="O9" s="88"/>
      <c r="P9" s="88"/>
      <c r="Q9" s="88"/>
      <c r="R9" s="89"/>
      <c r="S9" s="90"/>
      <c r="T9" s="72" t="s">
        <v>18</v>
      </c>
      <c r="U9" s="73"/>
    </row>
    <row r="10" spans="1:21" s="6" customFormat="1" ht="167.25" customHeight="1">
      <c r="A10" s="114"/>
      <c r="B10" s="116"/>
      <c r="C10" s="117"/>
      <c r="D10" s="118"/>
      <c r="E10" s="116"/>
      <c r="F10" s="118"/>
      <c r="G10" s="114"/>
      <c r="H10" s="114"/>
      <c r="I10" s="92"/>
      <c r="J10" s="92"/>
      <c r="K10" s="92"/>
      <c r="L10" s="123"/>
      <c r="M10" s="124"/>
      <c r="N10" s="82" t="s">
        <v>87</v>
      </c>
      <c r="O10" s="86"/>
      <c r="P10" s="82" t="s">
        <v>76</v>
      </c>
      <c r="Q10" s="83"/>
      <c r="R10" s="119" t="s">
        <v>78</v>
      </c>
      <c r="S10" s="120"/>
      <c r="T10" s="74"/>
      <c r="U10" s="75"/>
    </row>
    <row r="11" spans="1:21" s="6" customFormat="1" ht="21.75" customHeight="1">
      <c r="A11" s="10" t="s">
        <v>22</v>
      </c>
      <c r="B11" s="70" t="s">
        <v>23</v>
      </c>
      <c r="C11" s="71"/>
      <c r="D11" s="97"/>
      <c r="E11" s="70" t="s">
        <v>24</v>
      </c>
      <c r="F11" s="71"/>
      <c r="G11" s="10" t="s">
        <v>28</v>
      </c>
      <c r="H11" s="10" t="s">
        <v>27</v>
      </c>
      <c r="I11" s="11">
        <v>2000</v>
      </c>
      <c r="J11" s="19">
        <v>1300</v>
      </c>
      <c r="K11" s="31">
        <f>ROUND(I11*J11,0)</f>
        <v>2600000</v>
      </c>
      <c r="L11" s="76">
        <v>-999</v>
      </c>
      <c r="M11" s="77"/>
      <c r="N11" s="76">
        <v>990</v>
      </c>
      <c r="O11" s="77"/>
      <c r="P11" s="84">
        <f>ROUND(N11*J11,0)</f>
        <v>1287000</v>
      </c>
      <c r="Q11" s="85"/>
      <c r="R11" s="78">
        <f>ROUND(P11/K11,4)</f>
        <v>0.495</v>
      </c>
      <c r="S11" s="79"/>
      <c r="T11" s="80"/>
      <c r="U11" s="81"/>
    </row>
    <row r="12" spans="1:21" s="6" customFormat="1" ht="21.75" customHeight="1">
      <c r="A12" s="10"/>
      <c r="B12" s="70"/>
      <c r="C12" s="71"/>
      <c r="D12" s="97"/>
      <c r="E12" s="70" t="s">
        <v>25</v>
      </c>
      <c r="F12" s="71"/>
      <c r="G12" s="10" t="s">
        <v>29</v>
      </c>
      <c r="H12" s="10" t="s">
        <v>27</v>
      </c>
      <c r="I12" s="11">
        <v>1000</v>
      </c>
      <c r="J12" s="19">
        <v>7000</v>
      </c>
      <c r="K12" s="31">
        <f aca="true" t="shared" si="0" ref="K12:K39">ROUND(I12*J12,0)</f>
        <v>7000000</v>
      </c>
      <c r="L12" s="76">
        <v>-500</v>
      </c>
      <c r="M12" s="77"/>
      <c r="N12" s="76">
        <v>480</v>
      </c>
      <c r="O12" s="77"/>
      <c r="P12" s="84">
        <f aca="true" t="shared" si="1" ref="P12:P39">ROUND(N12*J12,0)</f>
        <v>3360000</v>
      </c>
      <c r="Q12" s="85"/>
      <c r="R12" s="78">
        <f aca="true" t="shared" si="2" ref="R12:R39">ROUND(P12/K12,4)</f>
        <v>0.48</v>
      </c>
      <c r="S12" s="79"/>
      <c r="T12" s="80"/>
      <c r="U12" s="81"/>
    </row>
    <row r="13" spans="1:21" s="6" customFormat="1" ht="21.75" customHeight="1">
      <c r="A13" s="10"/>
      <c r="B13" s="70"/>
      <c r="C13" s="71"/>
      <c r="D13" s="97"/>
      <c r="E13" s="70" t="s">
        <v>26</v>
      </c>
      <c r="F13" s="71"/>
      <c r="G13" s="10" t="s">
        <v>30</v>
      </c>
      <c r="H13" s="10" t="s">
        <v>27</v>
      </c>
      <c r="I13" s="11">
        <v>2000</v>
      </c>
      <c r="J13" s="19">
        <v>3000</v>
      </c>
      <c r="K13" s="31">
        <f t="shared" si="0"/>
        <v>6000000</v>
      </c>
      <c r="L13" s="76">
        <v>-1000</v>
      </c>
      <c r="M13" s="77"/>
      <c r="N13" s="76">
        <v>990</v>
      </c>
      <c r="O13" s="77"/>
      <c r="P13" s="84">
        <f>ROUND(N13*J13,0)</f>
        <v>2970000</v>
      </c>
      <c r="Q13" s="85"/>
      <c r="R13" s="78">
        <f>ROUND(P13/K13,4)</f>
        <v>0.495</v>
      </c>
      <c r="S13" s="79"/>
      <c r="T13" s="80"/>
      <c r="U13" s="81"/>
    </row>
    <row r="14" spans="1:21" s="6" customFormat="1" ht="21.75" customHeight="1">
      <c r="A14" s="10"/>
      <c r="B14" s="70" t="s">
        <v>31</v>
      </c>
      <c r="C14" s="71"/>
      <c r="D14" s="97"/>
      <c r="E14" s="70" t="s">
        <v>40</v>
      </c>
      <c r="F14" s="71"/>
      <c r="G14" s="10" t="s">
        <v>79</v>
      </c>
      <c r="H14" s="10" t="s">
        <v>39</v>
      </c>
      <c r="I14" s="11">
        <v>200</v>
      </c>
      <c r="J14" s="19">
        <v>3000</v>
      </c>
      <c r="K14" s="31">
        <f t="shared" si="0"/>
        <v>600000</v>
      </c>
      <c r="L14" s="76">
        <v>-110</v>
      </c>
      <c r="M14" s="77"/>
      <c r="N14" s="76">
        <v>89</v>
      </c>
      <c r="O14" s="77"/>
      <c r="P14" s="84">
        <f t="shared" si="1"/>
        <v>267000</v>
      </c>
      <c r="Q14" s="85"/>
      <c r="R14" s="78">
        <f t="shared" si="2"/>
        <v>0.445</v>
      </c>
      <c r="S14" s="79"/>
      <c r="T14" s="80"/>
      <c r="U14" s="81"/>
    </row>
    <row r="15" spans="1:21" s="6" customFormat="1" ht="21.75" customHeight="1">
      <c r="A15" s="10" t="s">
        <v>32</v>
      </c>
      <c r="B15" s="70" t="s">
        <v>33</v>
      </c>
      <c r="C15" s="71"/>
      <c r="D15" s="97"/>
      <c r="E15" s="70" t="s">
        <v>12</v>
      </c>
      <c r="F15" s="71"/>
      <c r="G15" s="10" t="s">
        <v>36</v>
      </c>
      <c r="H15" s="10" t="s">
        <v>13</v>
      </c>
      <c r="I15" s="11">
        <v>10</v>
      </c>
      <c r="J15" s="19">
        <v>100000</v>
      </c>
      <c r="K15" s="31">
        <f t="shared" si="0"/>
        <v>1000000</v>
      </c>
      <c r="L15" s="76">
        <v>-4</v>
      </c>
      <c r="M15" s="77"/>
      <c r="N15" s="76">
        <v>5</v>
      </c>
      <c r="O15" s="77"/>
      <c r="P15" s="84">
        <f t="shared" si="1"/>
        <v>500000</v>
      </c>
      <c r="Q15" s="85"/>
      <c r="R15" s="78">
        <f t="shared" si="2"/>
        <v>0.5</v>
      </c>
      <c r="S15" s="79"/>
      <c r="T15" s="80"/>
      <c r="U15" s="81"/>
    </row>
    <row r="16" spans="1:21" s="6" customFormat="1" ht="21.75" customHeight="1">
      <c r="A16" s="10"/>
      <c r="B16" s="70" t="s">
        <v>34</v>
      </c>
      <c r="C16" s="71"/>
      <c r="D16" s="97"/>
      <c r="E16" s="70" t="s">
        <v>35</v>
      </c>
      <c r="F16" s="71"/>
      <c r="G16" s="10" t="s">
        <v>37</v>
      </c>
      <c r="H16" s="10" t="s">
        <v>13</v>
      </c>
      <c r="I16" s="11">
        <v>3</v>
      </c>
      <c r="J16" s="19">
        <v>50000</v>
      </c>
      <c r="K16" s="31">
        <f t="shared" si="0"/>
        <v>150000</v>
      </c>
      <c r="L16" s="76">
        <v>-1</v>
      </c>
      <c r="M16" s="77"/>
      <c r="N16" s="76">
        <v>1</v>
      </c>
      <c r="O16" s="77"/>
      <c r="P16" s="84">
        <f t="shared" si="1"/>
        <v>50000</v>
      </c>
      <c r="Q16" s="85"/>
      <c r="R16" s="78">
        <f t="shared" si="2"/>
        <v>0.3333</v>
      </c>
      <c r="S16" s="79"/>
      <c r="T16" s="80"/>
      <c r="U16" s="81"/>
    </row>
    <row r="17" spans="1:21" s="6" customFormat="1" ht="21.75" customHeight="1">
      <c r="A17" s="10" t="s">
        <v>41</v>
      </c>
      <c r="B17" s="70" t="s">
        <v>23</v>
      </c>
      <c r="C17" s="71"/>
      <c r="D17" s="97"/>
      <c r="E17" s="70" t="s">
        <v>24</v>
      </c>
      <c r="F17" s="71"/>
      <c r="G17" s="10" t="s">
        <v>28</v>
      </c>
      <c r="H17" s="10" t="s">
        <v>27</v>
      </c>
      <c r="I17" s="11">
        <v>20</v>
      </c>
      <c r="J17" s="19">
        <v>1300</v>
      </c>
      <c r="K17" s="31">
        <f t="shared" si="0"/>
        <v>26000</v>
      </c>
      <c r="L17" s="76">
        <v>-20</v>
      </c>
      <c r="M17" s="77"/>
      <c r="N17" s="76">
        <f>I17+L17</f>
        <v>0</v>
      </c>
      <c r="O17" s="77"/>
      <c r="P17" s="84">
        <f t="shared" si="1"/>
        <v>0</v>
      </c>
      <c r="Q17" s="85"/>
      <c r="R17" s="78">
        <f t="shared" si="2"/>
        <v>0</v>
      </c>
      <c r="S17" s="79"/>
      <c r="T17" s="80"/>
      <c r="U17" s="81"/>
    </row>
    <row r="18" spans="1:21" s="6" customFormat="1" ht="21.75" customHeight="1">
      <c r="A18" s="10"/>
      <c r="B18" s="70"/>
      <c r="C18" s="71"/>
      <c r="D18" s="97"/>
      <c r="E18" s="70" t="s">
        <v>25</v>
      </c>
      <c r="F18" s="71"/>
      <c r="G18" s="10" t="s">
        <v>29</v>
      </c>
      <c r="H18" s="10" t="s">
        <v>27</v>
      </c>
      <c r="I18" s="11">
        <v>10</v>
      </c>
      <c r="J18" s="19">
        <v>7000</v>
      </c>
      <c r="K18" s="31">
        <f t="shared" si="0"/>
        <v>70000</v>
      </c>
      <c r="L18" s="76">
        <v>-10</v>
      </c>
      <c r="M18" s="77"/>
      <c r="N18" s="76">
        <f>I18+L18</f>
        <v>0</v>
      </c>
      <c r="O18" s="77"/>
      <c r="P18" s="84">
        <f t="shared" si="1"/>
        <v>0</v>
      </c>
      <c r="Q18" s="85"/>
      <c r="R18" s="78">
        <f t="shared" si="2"/>
        <v>0</v>
      </c>
      <c r="S18" s="79"/>
      <c r="T18" s="80"/>
      <c r="U18" s="81"/>
    </row>
    <row r="19" spans="1:21" s="6" customFormat="1" ht="21.75" customHeight="1">
      <c r="A19" s="10"/>
      <c r="B19" s="70"/>
      <c r="C19" s="71"/>
      <c r="D19" s="97"/>
      <c r="E19" s="70" t="s">
        <v>26</v>
      </c>
      <c r="F19" s="71"/>
      <c r="G19" s="10" t="s">
        <v>30</v>
      </c>
      <c r="H19" s="10" t="s">
        <v>27</v>
      </c>
      <c r="I19" s="11">
        <v>20</v>
      </c>
      <c r="J19" s="19">
        <v>3000</v>
      </c>
      <c r="K19" s="31">
        <f t="shared" si="0"/>
        <v>60000</v>
      </c>
      <c r="L19" s="76">
        <v>-20</v>
      </c>
      <c r="M19" s="77"/>
      <c r="N19" s="76">
        <f>I19+L19</f>
        <v>0</v>
      </c>
      <c r="O19" s="77"/>
      <c r="P19" s="84">
        <f t="shared" si="1"/>
        <v>0</v>
      </c>
      <c r="Q19" s="85"/>
      <c r="R19" s="78">
        <f t="shared" si="2"/>
        <v>0</v>
      </c>
      <c r="S19" s="79"/>
      <c r="T19" s="80"/>
      <c r="U19" s="81"/>
    </row>
    <row r="20" spans="1:21" s="6" customFormat="1" ht="21.75" customHeight="1">
      <c r="A20" s="10"/>
      <c r="B20" s="70" t="s">
        <v>42</v>
      </c>
      <c r="C20" s="71"/>
      <c r="D20" s="97"/>
      <c r="E20" s="70" t="s">
        <v>43</v>
      </c>
      <c r="F20" s="71"/>
      <c r="G20" s="10" t="s">
        <v>44</v>
      </c>
      <c r="H20" s="10" t="s">
        <v>13</v>
      </c>
      <c r="I20" s="11">
        <v>10</v>
      </c>
      <c r="J20" s="19">
        <v>30000</v>
      </c>
      <c r="K20" s="31">
        <f t="shared" si="0"/>
        <v>300000</v>
      </c>
      <c r="L20" s="76">
        <v>-10</v>
      </c>
      <c r="M20" s="77"/>
      <c r="N20" s="76">
        <f>I20+L20</f>
        <v>0</v>
      </c>
      <c r="O20" s="77"/>
      <c r="P20" s="84">
        <f t="shared" si="1"/>
        <v>0</v>
      </c>
      <c r="Q20" s="85"/>
      <c r="R20" s="78">
        <f t="shared" si="2"/>
        <v>0</v>
      </c>
      <c r="S20" s="79"/>
      <c r="T20" s="80"/>
      <c r="U20" s="81"/>
    </row>
    <row r="21" spans="1:21" s="6" customFormat="1" ht="21.75" customHeight="1">
      <c r="A21" s="10"/>
      <c r="B21" s="70" t="s">
        <v>45</v>
      </c>
      <c r="C21" s="71"/>
      <c r="D21" s="97"/>
      <c r="E21" s="70" t="s">
        <v>46</v>
      </c>
      <c r="F21" s="71"/>
      <c r="G21" s="10" t="s">
        <v>47</v>
      </c>
      <c r="H21" s="10" t="s">
        <v>13</v>
      </c>
      <c r="I21" s="11">
        <v>10</v>
      </c>
      <c r="J21" s="19">
        <v>70000</v>
      </c>
      <c r="K21" s="31">
        <f t="shared" si="0"/>
        <v>700000</v>
      </c>
      <c r="L21" s="76">
        <v>-10</v>
      </c>
      <c r="M21" s="77"/>
      <c r="N21" s="76">
        <f>I21+L21</f>
        <v>0</v>
      </c>
      <c r="O21" s="77"/>
      <c r="P21" s="84">
        <f t="shared" si="1"/>
        <v>0</v>
      </c>
      <c r="Q21" s="85"/>
      <c r="R21" s="78">
        <f t="shared" si="2"/>
        <v>0</v>
      </c>
      <c r="S21" s="79"/>
      <c r="T21" s="80"/>
      <c r="U21" s="81"/>
    </row>
    <row r="22" spans="1:21" s="6" customFormat="1" ht="21.75" customHeight="1">
      <c r="A22" s="10" t="s">
        <v>49</v>
      </c>
      <c r="B22" s="70" t="s">
        <v>50</v>
      </c>
      <c r="C22" s="71"/>
      <c r="D22" s="97"/>
      <c r="E22" s="70" t="s">
        <v>51</v>
      </c>
      <c r="F22" s="71"/>
      <c r="G22" s="10" t="s">
        <v>52</v>
      </c>
      <c r="H22" s="10" t="s">
        <v>48</v>
      </c>
      <c r="I22" s="13">
        <v>110</v>
      </c>
      <c r="J22" s="20">
        <v>200</v>
      </c>
      <c r="K22" s="31">
        <f t="shared" si="0"/>
        <v>22000</v>
      </c>
      <c r="L22" s="76">
        <v>0</v>
      </c>
      <c r="M22" s="77"/>
      <c r="N22" s="76">
        <v>100</v>
      </c>
      <c r="O22" s="77"/>
      <c r="P22" s="84">
        <f t="shared" si="1"/>
        <v>20000</v>
      </c>
      <c r="Q22" s="85"/>
      <c r="R22" s="78">
        <f t="shared" si="2"/>
        <v>0.9091</v>
      </c>
      <c r="S22" s="79"/>
      <c r="T22" s="80"/>
      <c r="U22" s="81"/>
    </row>
    <row r="23" spans="1:21" s="6" customFormat="1" ht="21.75" customHeight="1">
      <c r="A23" s="10"/>
      <c r="B23" s="70"/>
      <c r="C23" s="71"/>
      <c r="D23" s="97"/>
      <c r="E23" s="70" t="s">
        <v>53</v>
      </c>
      <c r="F23" s="71"/>
      <c r="G23" s="10"/>
      <c r="H23" s="10" t="s">
        <v>54</v>
      </c>
      <c r="I23" s="13">
        <v>50</v>
      </c>
      <c r="J23" s="20">
        <v>100</v>
      </c>
      <c r="K23" s="31">
        <f t="shared" si="0"/>
        <v>5000</v>
      </c>
      <c r="L23" s="76">
        <v>-25</v>
      </c>
      <c r="M23" s="77"/>
      <c r="N23" s="76">
        <v>22</v>
      </c>
      <c r="O23" s="77"/>
      <c r="P23" s="84">
        <f t="shared" si="1"/>
        <v>2200</v>
      </c>
      <c r="Q23" s="85"/>
      <c r="R23" s="78">
        <f t="shared" si="2"/>
        <v>0.44</v>
      </c>
      <c r="S23" s="79"/>
      <c r="T23" s="80"/>
      <c r="U23" s="81"/>
    </row>
    <row r="24" spans="1:21" s="6" customFormat="1" ht="21.75" customHeight="1">
      <c r="A24" s="10"/>
      <c r="B24" s="70"/>
      <c r="C24" s="71"/>
      <c r="D24" s="97"/>
      <c r="E24" s="70" t="s">
        <v>55</v>
      </c>
      <c r="F24" s="71"/>
      <c r="G24" s="10"/>
      <c r="H24" s="10" t="s">
        <v>38</v>
      </c>
      <c r="I24" s="13">
        <v>2.5</v>
      </c>
      <c r="J24" s="20">
        <v>4000</v>
      </c>
      <c r="K24" s="31">
        <f t="shared" si="0"/>
        <v>10000</v>
      </c>
      <c r="L24" s="76">
        <v>-1.2</v>
      </c>
      <c r="M24" s="77"/>
      <c r="N24" s="76">
        <v>1.1</v>
      </c>
      <c r="O24" s="77"/>
      <c r="P24" s="84">
        <f t="shared" si="1"/>
        <v>4400</v>
      </c>
      <c r="Q24" s="85"/>
      <c r="R24" s="78">
        <f t="shared" si="2"/>
        <v>0.44</v>
      </c>
      <c r="S24" s="79"/>
      <c r="T24" s="80"/>
      <c r="U24" s="81"/>
    </row>
    <row r="25" spans="1:21" s="6" customFormat="1" ht="21.75" customHeight="1">
      <c r="A25" s="10"/>
      <c r="B25" s="70" t="s">
        <v>56</v>
      </c>
      <c r="C25" s="71"/>
      <c r="D25" s="97"/>
      <c r="E25" s="70" t="s">
        <v>57</v>
      </c>
      <c r="F25" s="71"/>
      <c r="G25" s="10" t="s">
        <v>61</v>
      </c>
      <c r="H25" s="10" t="s">
        <v>54</v>
      </c>
      <c r="I25" s="13">
        <v>50</v>
      </c>
      <c r="J25" s="20">
        <v>100</v>
      </c>
      <c r="K25" s="31">
        <f t="shared" si="0"/>
        <v>5000</v>
      </c>
      <c r="L25" s="76">
        <v>-21</v>
      </c>
      <c r="M25" s="77"/>
      <c r="N25" s="76">
        <v>22</v>
      </c>
      <c r="O25" s="77"/>
      <c r="P25" s="84">
        <f t="shared" si="1"/>
        <v>2200</v>
      </c>
      <c r="Q25" s="85"/>
      <c r="R25" s="78">
        <f t="shared" si="2"/>
        <v>0.44</v>
      </c>
      <c r="S25" s="79"/>
      <c r="T25" s="80"/>
      <c r="U25" s="81"/>
    </row>
    <row r="26" spans="1:21" s="6" customFormat="1" ht="21.75" customHeight="1">
      <c r="A26" s="10"/>
      <c r="B26" s="70"/>
      <c r="C26" s="71"/>
      <c r="D26" s="97"/>
      <c r="E26" s="70" t="s">
        <v>58</v>
      </c>
      <c r="F26" s="71"/>
      <c r="G26" s="10" t="s">
        <v>62</v>
      </c>
      <c r="H26" s="10" t="s">
        <v>54</v>
      </c>
      <c r="I26" s="11">
        <v>50</v>
      </c>
      <c r="J26" s="19">
        <v>1500</v>
      </c>
      <c r="K26" s="31">
        <f t="shared" si="0"/>
        <v>75000</v>
      </c>
      <c r="L26" s="76">
        <v>-21</v>
      </c>
      <c r="M26" s="77"/>
      <c r="N26" s="76">
        <v>22</v>
      </c>
      <c r="O26" s="77"/>
      <c r="P26" s="84">
        <f t="shared" si="1"/>
        <v>33000</v>
      </c>
      <c r="Q26" s="85"/>
      <c r="R26" s="78">
        <f t="shared" si="2"/>
        <v>0.44</v>
      </c>
      <c r="S26" s="79"/>
      <c r="T26" s="80"/>
      <c r="U26" s="81"/>
    </row>
    <row r="27" spans="1:21" s="6" customFormat="1" ht="21.75" customHeight="1">
      <c r="A27" s="10"/>
      <c r="B27" s="70"/>
      <c r="C27" s="71"/>
      <c r="D27" s="97"/>
      <c r="E27" s="70" t="s">
        <v>59</v>
      </c>
      <c r="F27" s="71"/>
      <c r="G27" s="10" t="s">
        <v>63</v>
      </c>
      <c r="H27" s="10" t="s">
        <v>54</v>
      </c>
      <c r="I27" s="11">
        <v>50</v>
      </c>
      <c r="J27" s="19">
        <v>1600</v>
      </c>
      <c r="K27" s="31">
        <f t="shared" si="0"/>
        <v>80000</v>
      </c>
      <c r="L27" s="76">
        <v>-21</v>
      </c>
      <c r="M27" s="77"/>
      <c r="N27" s="76">
        <v>22</v>
      </c>
      <c r="O27" s="77"/>
      <c r="P27" s="84">
        <f t="shared" si="1"/>
        <v>35200</v>
      </c>
      <c r="Q27" s="85"/>
      <c r="R27" s="78">
        <f t="shared" si="2"/>
        <v>0.44</v>
      </c>
      <c r="S27" s="79"/>
      <c r="T27" s="80"/>
      <c r="U27" s="81"/>
    </row>
    <row r="28" spans="1:21" s="6" customFormat="1" ht="21.75" customHeight="1">
      <c r="A28" s="10"/>
      <c r="B28" s="70"/>
      <c r="C28" s="71"/>
      <c r="D28" s="97"/>
      <c r="E28" s="70" t="s">
        <v>60</v>
      </c>
      <c r="F28" s="71"/>
      <c r="G28" s="10" t="s">
        <v>64</v>
      </c>
      <c r="H28" s="10" t="s">
        <v>54</v>
      </c>
      <c r="I28" s="13">
        <v>50</v>
      </c>
      <c r="J28" s="20">
        <v>2300</v>
      </c>
      <c r="K28" s="31">
        <f t="shared" si="0"/>
        <v>115000</v>
      </c>
      <c r="L28" s="76">
        <v>-21</v>
      </c>
      <c r="M28" s="77"/>
      <c r="N28" s="76">
        <v>22</v>
      </c>
      <c r="O28" s="77"/>
      <c r="P28" s="84">
        <f t="shared" si="1"/>
        <v>50600</v>
      </c>
      <c r="Q28" s="85"/>
      <c r="R28" s="78">
        <f t="shared" si="2"/>
        <v>0.44</v>
      </c>
      <c r="S28" s="79"/>
      <c r="T28" s="80"/>
      <c r="U28" s="81"/>
    </row>
    <row r="29" spans="1:21" s="6" customFormat="1" ht="21.75" customHeight="1">
      <c r="A29" s="10"/>
      <c r="B29" s="70"/>
      <c r="C29" s="71"/>
      <c r="D29" s="97"/>
      <c r="E29" s="70"/>
      <c r="F29" s="71"/>
      <c r="G29" s="10"/>
      <c r="H29" s="10"/>
      <c r="I29" s="11"/>
      <c r="J29" s="19"/>
      <c r="K29" s="31">
        <f t="shared" si="0"/>
        <v>0</v>
      </c>
      <c r="L29" s="76"/>
      <c r="M29" s="77"/>
      <c r="N29" s="76"/>
      <c r="O29" s="77"/>
      <c r="P29" s="84">
        <f t="shared" si="1"/>
        <v>0</v>
      </c>
      <c r="Q29" s="85"/>
      <c r="R29" s="78" t="e">
        <f t="shared" si="2"/>
        <v>#DIV/0!</v>
      </c>
      <c r="S29" s="79"/>
      <c r="T29" s="80"/>
      <c r="U29" s="81"/>
    </row>
    <row r="30" spans="1:21" s="6" customFormat="1" ht="21.75" customHeight="1">
      <c r="A30" s="10"/>
      <c r="B30" s="70"/>
      <c r="C30" s="71"/>
      <c r="D30" s="97"/>
      <c r="E30" s="70"/>
      <c r="F30" s="71"/>
      <c r="G30" s="10"/>
      <c r="H30" s="10"/>
      <c r="I30" s="13"/>
      <c r="J30" s="20"/>
      <c r="K30" s="31">
        <f t="shared" si="0"/>
        <v>0</v>
      </c>
      <c r="L30" s="76"/>
      <c r="M30" s="77"/>
      <c r="N30" s="76"/>
      <c r="O30" s="77"/>
      <c r="P30" s="84">
        <f t="shared" si="1"/>
        <v>0</v>
      </c>
      <c r="Q30" s="85"/>
      <c r="R30" s="78" t="e">
        <f t="shared" si="2"/>
        <v>#DIV/0!</v>
      </c>
      <c r="S30" s="79"/>
      <c r="T30" s="80"/>
      <c r="U30" s="81"/>
    </row>
    <row r="31" spans="1:21" s="6" customFormat="1" ht="21.75" customHeight="1">
      <c r="A31" s="10"/>
      <c r="B31" s="70"/>
      <c r="C31" s="71"/>
      <c r="D31" s="97"/>
      <c r="E31" s="70"/>
      <c r="F31" s="71"/>
      <c r="G31" s="10"/>
      <c r="H31" s="10"/>
      <c r="I31" s="13"/>
      <c r="J31" s="20"/>
      <c r="K31" s="31">
        <f t="shared" si="0"/>
        <v>0</v>
      </c>
      <c r="L31" s="76"/>
      <c r="M31" s="77"/>
      <c r="N31" s="76"/>
      <c r="O31" s="77"/>
      <c r="P31" s="84">
        <f t="shared" si="1"/>
        <v>0</v>
      </c>
      <c r="Q31" s="85"/>
      <c r="R31" s="78" t="e">
        <f t="shared" si="2"/>
        <v>#DIV/0!</v>
      </c>
      <c r="S31" s="79"/>
      <c r="T31" s="80"/>
      <c r="U31" s="81"/>
    </row>
    <row r="32" spans="1:21" s="6" customFormat="1" ht="21.75" customHeight="1">
      <c r="A32" s="10"/>
      <c r="B32" s="70"/>
      <c r="C32" s="71"/>
      <c r="D32" s="97"/>
      <c r="E32" s="70"/>
      <c r="F32" s="71"/>
      <c r="G32" s="10"/>
      <c r="H32" s="10"/>
      <c r="I32" s="11"/>
      <c r="J32" s="19"/>
      <c r="K32" s="31">
        <f t="shared" si="0"/>
        <v>0</v>
      </c>
      <c r="L32" s="76"/>
      <c r="M32" s="77"/>
      <c r="N32" s="76"/>
      <c r="O32" s="77"/>
      <c r="P32" s="84">
        <f t="shared" si="1"/>
        <v>0</v>
      </c>
      <c r="Q32" s="85"/>
      <c r="R32" s="78" t="e">
        <f t="shared" si="2"/>
        <v>#DIV/0!</v>
      </c>
      <c r="S32" s="79"/>
      <c r="T32" s="80"/>
      <c r="U32" s="81"/>
    </row>
    <row r="33" spans="1:21" s="6" customFormat="1" ht="21.75" customHeight="1">
      <c r="A33" s="10"/>
      <c r="B33" s="70"/>
      <c r="C33" s="71"/>
      <c r="D33" s="97"/>
      <c r="E33" s="70"/>
      <c r="F33" s="71"/>
      <c r="G33" s="10"/>
      <c r="H33" s="10"/>
      <c r="I33" s="11"/>
      <c r="J33" s="19"/>
      <c r="K33" s="31">
        <f t="shared" si="0"/>
        <v>0</v>
      </c>
      <c r="L33" s="76"/>
      <c r="M33" s="77"/>
      <c r="N33" s="76"/>
      <c r="O33" s="77"/>
      <c r="P33" s="84">
        <f t="shared" si="1"/>
        <v>0</v>
      </c>
      <c r="Q33" s="85"/>
      <c r="R33" s="78" t="e">
        <f t="shared" si="2"/>
        <v>#DIV/0!</v>
      </c>
      <c r="S33" s="79"/>
      <c r="T33" s="80"/>
      <c r="U33" s="81"/>
    </row>
    <row r="34" spans="1:21" s="6" customFormat="1" ht="21.75" customHeight="1">
      <c r="A34" s="10"/>
      <c r="B34" s="70"/>
      <c r="C34" s="71"/>
      <c r="D34" s="97"/>
      <c r="E34" s="70"/>
      <c r="F34" s="71"/>
      <c r="G34" s="10"/>
      <c r="H34" s="10"/>
      <c r="I34" s="11"/>
      <c r="J34" s="19"/>
      <c r="K34" s="31">
        <f t="shared" si="0"/>
        <v>0</v>
      </c>
      <c r="L34" s="76"/>
      <c r="M34" s="77"/>
      <c r="N34" s="76"/>
      <c r="O34" s="77"/>
      <c r="P34" s="84">
        <f t="shared" si="1"/>
        <v>0</v>
      </c>
      <c r="Q34" s="85"/>
      <c r="R34" s="78" t="e">
        <f t="shared" si="2"/>
        <v>#DIV/0!</v>
      </c>
      <c r="S34" s="79"/>
      <c r="T34" s="80"/>
      <c r="U34" s="81"/>
    </row>
    <row r="35" spans="1:21" s="6" customFormat="1" ht="21.75" customHeight="1">
      <c r="A35" s="10"/>
      <c r="B35" s="70"/>
      <c r="C35" s="71"/>
      <c r="D35" s="97"/>
      <c r="E35" s="70"/>
      <c r="F35" s="71"/>
      <c r="G35" s="10"/>
      <c r="H35" s="10"/>
      <c r="I35" s="11"/>
      <c r="J35" s="19"/>
      <c r="K35" s="31">
        <f t="shared" si="0"/>
        <v>0</v>
      </c>
      <c r="L35" s="76"/>
      <c r="M35" s="77"/>
      <c r="N35" s="76"/>
      <c r="O35" s="77"/>
      <c r="P35" s="84">
        <f t="shared" si="1"/>
        <v>0</v>
      </c>
      <c r="Q35" s="85"/>
      <c r="R35" s="78" t="e">
        <f t="shared" si="2"/>
        <v>#DIV/0!</v>
      </c>
      <c r="S35" s="79"/>
      <c r="T35" s="80"/>
      <c r="U35" s="81"/>
    </row>
    <row r="36" spans="1:21" s="6" customFormat="1" ht="21.75" customHeight="1">
      <c r="A36" s="10"/>
      <c r="B36" s="70"/>
      <c r="C36" s="71"/>
      <c r="D36" s="97"/>
      <c r="E36" s="70"/>
      <c r="F36" s="71"/>
      <c r="G36" s="10"/>
      <c r="H36" s="10"/>
      <c r="I36" s="11"/>
      <c r="J36" s="19"/>
      <c r="K36" s="31">
        <f t="shared" si="0"/>
        <v>0</v>
      </c>
      <c r="L36" s="76"/>
      <c r="M36" s="77"/>
      <c r="N36" s="76"/>
      <c r="O36" s="77"/>
      <c r="P36" s="84">
        <f t="shared" si="1"/>
        <v>0</v>
      </c>
      <c r="Q36" s="85"/>
      <c r="R36" s="78" t="e">
        <f t="shared" si="2"/>
        <v>#DIV/0!</v>
      </c>
      <c r="S36" s="79"/>
      <c r="T36" s="80"/>
      <c r="U36" s="81"/>
    </row>
    <row r="37" spans="1:21" s="6" customFormat="1" ht="21.75" customHeight="1">
      <c r="A37" s="10"/>
      <c r="B37" s="70"/>
      <c r="C37" s="71"/>
      <c r="D37" s="97"/>
      <c r="E37" s="70"/>
      <c r="F37" s="71"/>
      <c r="G37" s="10"/>
      <c r="H37" s="10"/>
      <c r="I37" s="11"/>
      <c r="J37" s="19"/>
      <c r="K37" s="31">
        <f t="shared" si="0"/>
        <v>0</v>
      </c>
      <c r="L37" s="76"/>
      <c r="M37" s="77"/>
      <c r="N37" s="76"/>
      <c r="O37" s="77"/>
      <c r="P37" s="84">
        <f t="shared" si="1"/>
        <v>0</v>
      </c>
      <c r="Q37" s="85"/>
      <c r="R37" s="78" t="e">
        <f t="shared" si="2"/>
        <v>#DIV/0!</v>
      </c>
      <c r="S37" s="79"/>
      <c r="T37" s="80"/>
      <c r="U37" s="81"/>
    </row>
    <row r="38" spans="1:21" s="6" customFormat="1" ht="21.75" customHeight="1">
      <c r="A38" s="10"/>
      <c r="B38" s="70"/>
      <c r="C38" s="71"/>
      <c r="D38" s="97"/>
      <c r="E38" s="70"/>
      <c r="F38" s="71"/>
      <c r="G38" s="10"/>
      <c r="H38" s="10"/>
      <c r="I38" s="11"/>
      <c r="J38" s="19"/>
      <c r="K38" s="31">
        <f t="shared" si="0"/>
        <v>0</v>
      </c>
      <c r="L38" s="76"/>
      <c r="M38" s="77"/>
      <c r="N38" s="76"/>
      <c r="O38" s="77"/>
      <c r="P38" s="84">
        <f t="shared" si="1"/>
        <v>0</v>
      </c>
      <c r="Q38" s="85"/>
      <c r="R38" s="78" t="e">
        <f t="shared" si="2"/>
        <v>#DIV/0!</v>
      </c>
      <c r="S38" s="79"/>
      <c r="T38" s="80"/>
      <c r="U38" s="81"/>
    </row>
    <row r="39" spans="1:21" s="6" customFormat="1" ht="21.75" customHeight="1">
      <c r="A39" s="10"/>
      <c r="B39" s="70"/>
      <c r="C39" s="71"/>
      <c r="D39" s="97"/>
      <c r="E39" s="70"/>
      <c r="F39" s="71"/>
      <c r="G39" s="10"/>
      <c r="H39" s="10"/>
      <c r="I39" s="11"/>
      <c r="J39" s="19"/>
      <c r="K39" s="31">
        <f t="shared" si="0"/>
        <v>0</v>
      </c>
      <c r="L39" s="76"/>
      <c r="M39" s="77"/>
      <c r="N39" s="76"/>
      <c r="O39" s="77"/>
      <c r="P39" s="84">
        <f t="shared" si="1"/>
        <v>0</v>
      </c>
      <c r="Q39" s="85"/>
      <c r="R39" s="78" t="e">
        <f t="shared" si="2"/>
        <v>#DIV/0!</v>
      </c>
      <c r="S39" s="79"/>
      <c r="T39" s="80"/>
      <c r="U39" s="81"/>
    </row>
    <row r="40" spans="1:21" s="6" customFormat="1" ht="21.75" customHeight="1" thickBot="1">
      <c r="A40" s="58" t="s">
        <v>65</v>
      </c>
      <c r="B40" s="173"/>
      <c r="C40" s="173"/>
      <c r="D40" s="173"/>
      <c r="E40" s="173"/>
      <c r="F40" s="173"/>
      <c r="G40" s="173"/>
      <c r="H40" s="173"/>
      <c r="I40" s="174"/>
      <c r="J40" s="169">
        <f>SUM(K11:K39)</f>
        <v>18818000</v>
      </c>
      <c r="K40" s="170"/>
      <c r="L40" s="139"/>
      <c r="M40" s="140"/>
      <c r="N40" s="171">
        <f>SUM(P11:Q39)</f>
        <v>8581600</v>
      </c>
      <c r="O40" s="172"/>
      <c r="P40" s="172"/>
      <c r="Q40" s="172"/>
      <c r="R40" s="141">
        <f>ROUND(N40/J40,5)</f>
        <v>0.45603</v>
      </c>
      <c r="S40" s="142"/>
      <c r="T40" s="127"/>
      <c r="U40" s="128"/>
    </row>
  </sheetData>
  <sheetProtection/>
  <mergeCells count="243">
    <mergeCell ref="A1:M1"/>
    <mergeCell ref="J40:K40"/>
    <mergeCell ref="N40:Q40"/>
    <mergeCell ref="A40:I40"/>
    <mergeCell ref="M8:N8"/>
    <mergeCell ref="N4:O4"/>
    <mergeCell ref="P4:U4"/>
    <mergeCell ref="J7:U7"/>
    <mergeCell ref="A8:L8"/>
    <mergeCell ref="P12:Q12"/>
    <mergeCell ref="F4:M4"/>
    <mergeCell ref="T8:U8"/>
    <mergeCell ref="E12:F12"/>
    <mergeCell ref="T9:U10"/>
    <mergeCell ref="N11:O11"/>
    <mergeCell ref="R11:S11"/>
    <mergeCell ref="T11:U11"/>
    <mergeCell ref="P10:Q10"/>
    <mergeCell ref="R10:S10"/>
    <mergeCell ref="P11:Q11"/>
    <mergeCell ref="S6:U6"/>
    <mergeCell ref="B6:R6"/>
    <mergeCell ref="A2:U2"/>
    <mergeCell ref="B5:D5"/>
    <mergeCell ref="L12:M12"/>
    <mergeCell ref="N12:O12"/>
    <mergeCell ref="R12:S12"/>
    <mergeCell ref="T12:U12"/>
    <mergeCell ref="B12:D12"/>
    <mergeCell ref="D4:E4"/>
    <mergeCell ref="N10:O10"/>
    <mergeCell ref="J9:J10"/>
    <mergeCell ref="K9:K10"/>
    <mergeCell ref="N9:S9"/>
    <mergeCell ref="G9:G10"/>
    <mergeCell ref="B4:C4"/>
    <mergeCell ref="B7:D7"/>
    <mergeCell ref="H7:I7"/>
    <mergeCell ref="E7:G7"/>
    <mergeCell ref="H5:U5"/>
    <mergeCell ref="L9:M10"/>
    <mergeCell ref="I9:I10"/>
    <mergeCell ref="H9:H10"/>
    <mergeCell ref="E11:F11"/>
    <mergeCell ref="L11:M11"/>
    <mergeCell ref="A9:A10"/>
    <mergeCell ref="B9:D10"/>
    <mergeCell ref="E9:F10"/>
    <mergeCell ref="L13:M13"/>
    <mergeCell ref="N13:O13"/>
    <mergeCell ref="R13:S13"/>
    <mergeCell ref="T13:U13"/>
    <mergeCell ref="P13:Q13"/>
    <mergeCell ref="B11:D11"/>
    <mergeCell ref="L15:M15"/>
    <mergeCell ref="N15:O15"/>
    <mergeCell ref="R15:S15"/>
    <mergeCell ref="T15:U15"/>
    <mergeCell ref="P15:Q15"/>
    <mergeCell ref="L14:M14"/>
    <mergeCell ref="N14:O14"/>
    <mergeCell ref="R14:S14"/>
    <mergeCell ref="T14:U14"/>
    <mergeCell ref="P14:Q14"/>
    <mergeCell ref="L17:M17"/>
    <mergeCell ref="N17:O17"/>
    <mergeCell ref="R17:S17"/>
    <mergeCell ref="T17:U17"/>
    <mergeCell ref="P17:Q17"/>
    <mergeCell ref="L16:M16"/>
    <mergeCell ref="N16:O16"/>
    <mergeCell ref="R16:S16"/>
    <mergeCell ref="T16:U16"/>
    <mergeCell ref="P16:Q16"/>
    <mergeCell ref="L19:M19"/>
    <mergeCell ref="N19:O19"/>
    <mergeCell ref="R19:S19"/>
    <mergeCell ref="T19:U19"/>
    <mergeCell ref="P19:Q19"/>
    <mergeCell ref="L18:M18"/>
    <mergeCell ref="N18:O18"/>
    <mergeCell ref="R18:S18"/>
    <mergeCell ref="T18:U18"/>
    <mergeCell ref="P18:Q18"/>
    <mergeCell ref="L21:M21"/>
    <mergeCell ref="N21:O21"/>
    <mergeCell ref="R21:S21"/>
    <mergeCell ref="T21:U21"/>
    <mergeCell ref="P21:Q21"/>
    <mergeCell ref="L20:M20"/>
    <mergeCell ref="N20:O20"/>
    <mergeCell ref="R20:S20"/>
    <mergeCell ref="T20:U20"/>
    <mergeCell ref="P20:Q20"/>
    <mergeCell ref="L23:M23"/>
    <mergeCell ref="N23:O23"/>
    <mergeCell ref="R23:S23"/>
    <mergeCell ref="T23:U23"/>
    <mergeCell ref="P23:Q23"/>
    <mergeCell ref="L22:M22"/>
    <mergeCell ref="N22:O22"/>
    <mergeCell ref="R22:S22"/>
    <mergeCell ref="T22:U22"/>
    <mergeCell ref="P22:Q22"/>
    <mergeCell ref="L25:M25"/>
    <mergeCell ref="N25:O25"/>
    <mergeCell ref="R25:S25"/>
    <mergeCell ref="T25:U25"/>
    <mergeCell ref="P25:Q25"/>
    <mergeCell ref="L24:M24"/>
    <mergeCell ref="N24:O24"/>
    <mergeCell ref="R24:S24"/>
    <mergeCell ref="T24:U24"/>
    <mergeCell ref="P24:Q24"/>
    <mergeCell ref="L27:M27"/>
    <mergeCell ref="N27:O27"/>
    <mergeCell ref="R27:S27"/>
    <mergeCell ref="T27:U27"/>
    <mergeCell ref="P27:Q27"/>
    <mergeCell ref="L26:M26"/>
    <mergeCell ref="N26:O26"/>
    <mergeCell ref="R26:S26"/>
    <mergeCell ref="T26:U26"/>
    <mergeCell ref="P26:Q26"/>
    <mergeCell ref="L29:M29"/>
    <mergeCell ref="N29:O29"/>
    <mergeCell ref="R29:S29"/>
    <mergeCell ref="T29:U29"/>
    <mergeCell ref="P29:Q29"/>
    <mergeCell ref="L28:M28"/>
    <mergeCell ref="N28:O28"/>
    <mergeCell ref="R28:S28"/>
    <mergeCell ref="T28:U28"/>
    <mergeCell ref="P28:Q28"/>
    <mergeCell ref="L31:M31"/>
    <mergeCell ref="N31:O31"/>
    <mergeCell ref="R31:S31"/>
    <mergeCell ref="T31:U31"/>
    <mergeCell ref="P31:Q31"/>
    <mergeCell ref="L30:M30"/>
    <mergeCell ref="N30:O30"/>
    <mergeCell ref="R30:S30"/>
    <mergeCell ref="T30:U30"/>
    <mergeCell ref="P30:Q30"/>
    <mergeCell ref="L33:M33"/>
    <mergeCell ref="N33:O33"/>
    <mergeCell ref="R33:S33"/>
    <mergeCell ref="T33:U33"/>
    <mergeCell ref="P33:Q33"/>
    <mergeCell ref="L32:M32"/>
    <mergeCell ref="N32:O32"/>
    <mergeCell ref="R32:S32"/>
    <mergeCell ref="T32:U32"/>
    <mergeCell ref="P32:Q32"/>
    <mergeCell ref="L35:M35"/>
    <mergeCell ref="N35:O35"/>
    <mergeCell ref="R35:S35"/>
    <mergeCell ref="T35:U35"/>
    <mergeCell ref="P35:Q35"/>
    <mergeCell ref="L34:M34"/>
    <mergeCell ref="N34:O34"/>
    <mergeCell ref="R34:S34"/>
    <mergeCell ref="T34:U34"/>
    <mergeCell ref="P34:Q34"/>
    <mergeCell ref="L37:M37"/>
    <mergeCell ref="N37:O37"/>
    <mergeCell ref="R37:S37"/>
    <mergeCell ref="T37:U37"/>
    <mergeCell ref="P37:Q37"/>
    <mergeCell ref="L36:M36"/>
    <mergeCell ref="N36:O36"/>
    <mergeCell ref="R36:S36"/>
    <mergeCell ref="T36:U36"/>
    <mergeCell ref="P36:Q36"/>
    <mergeCell ref="L39:M39"/>
    <mergeCell ref="N39:O39"/>
    <mergeCell ref="R39:S39"/>
    <mergeCell ref="T39:U39"/>
    <mergeCell ref="P39:Q39"/>
    <mergeCell ref="L38:M38"/>
    <mergeCell ref="N38:O38"/>
    <mergeCell ref="R38:S38"/>
    <mergeCell ref="T38:U38"/>
    <mergeCell ref="P38:Q38"/>
    <mergeCell ref="L40:M40"/>
    <mergeCell ref="R40:S40"/>
    <mergeCell ref="T40:U40"/>
    <mergeCell ref="B13:D13"/>
    <mergeCell ref="E13:F13"/>
    <mergeCell ref="B14:D14"/>
    <mergeCell ref="E14:F14"/>
    <mergeCell ref="B15:D15"/>
    <mergeCell ref="E15:F15"/>
    <mergeCell ref="B16:D16"/>
    <mergeCell ref="B19:D19"/>
    <mergeCell ref="E19:F19"/>
    <mergeCell ref="B20:D20"/>
    <mergeCell ref="E20:F20"/>
    <mergeCell ref="E16:F16"/>
    <mergeCell ref="B17:D17"/>
    <mergeCell ref="E17:F17"/>
    <mergeCell ref="B18:D18"/>
    <mergeCell ref="E18:F18"/>
    <mergeCell ref="B23:D23"/>
    <mergeCell ref="E23:F23"/>
    <mergeCell ref="B24:D24"/>
    <mergeCell ref="E24:F24"/>
    <mergeCell ref="B21:D21"/>
    <mergeCell ref="E21:F21"/>
    <mergeCell ref="B22:D22"/>
    <mergeCell ref="E22:F22"/>
    <mergeCell ref="B27:D27"/>
    <mergeCell ref="E27:F27"/>
    <mergeCell ref="B28:D28"/>
    <mergeCell ref="E28:F28"/>
    <mergeCell ref="B25:D25"/>
    <mergeCell ref="E25:F25"/>
    <mergeCell ref="B26:D26"/>
    <mergeCell ref="E26:F26"/>
    <mergeCell ref="B31:D31"/>
    <mergeCell ref="E31:F31"/>
    <mergeCell ref="B32:D32"/>
    <mergeCell ref="E32:F32"/>
    <mergeCell ref="B29:D29"/>
    <mergeCell ref="E29:F29"/>
    <mergeCell ref="B30:D30"/>
    <mergeCell ref="E30:F30"/>
    <mergeCell ref="B39:D39"/>
    <mergeCell ref="E39:F39"/>
    <mergeCell ref="B36:D36"/>
    <mergeCell ref="E36:F36"/>
    <mergeCell ref="B37:D37"/>
    <mergeCell ref="E37:F37"/>
    <mergeCell ref="A3:U3"/>
    <mergeCell ref="N1:U1"/>
    <mergeCell ref="B38:D38"/>
    <mergeCell ref="E38:F38"/>
    <mergeCell ref="B35:D35"/>
    <mergeCell ref="E35:F35"/>
    <mergeCell ref="B34:D34"/>
    <mergeCell ref="E34:F34"/>
    <mergeCell ref="B33:D33"/>
    <mergeCell ref="E33:F33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新発田市</cp:lastModifiedBy>
  <dcterms:modified xsi:type="dcterms:W3CDTF">2020-11-09T23:57:45Z</dcterms:modified>
  <cp:category/>
  <cp:version/>
  <cp:contentType/>
  <cp:contentStatus/>
</cp:coreProperties>
</file>