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24226"/>
  <mc:AlternateContent xmlns:mc="http://schemas.openxmlformats.org/markup-compatibility/2006">
    <mc:Choice Requires="x15">
      <x15ac:absPath xmlns:x15ac="http://schemas.microsoft.com/office/spreadsheetml/2010/11/ac" url="K:\05　生産環境係\32_環境保全型農業直接支払交付金\00 要綱・要領、特認、Q&amp;A、マニュアル\07 農業者→団体様式\2025（R07）作業中\"/>
    </mc:Choice>
  </mc:AlternateContent>
  <xr:revisionPtr revIDLastSave="0" documentId="13_ncr:1_{B0D11F9D-FDB1-43E4-A40C-097257E98C22}" xr6:coauthVersionLast="47" xr6:coauthVersionMax="47" xr10:uidLastSave="{00000000-0000-0000-0000-000000000000}"/>
  <bookViews>
    <workbookView xWindow="-120" yWindow="-120" windowWidth="29040" windowHeight="15720" tabRatio="785" xr2:uid="{3C40E67F-4F96-4527-A022-8138FC31C2C2}"/>
  </bookViews>
  <sheets>
    <sheet name="参考様式（堆肥） " sheetId="32" r:id="rId1"/>
    <sheet name="参考様式（堆肥） ＿記載例" sheetId="31" r:id="rId2"/>
  </sheets>
  <definedNames>
    <definedName name="_xlnm.Print_Area" localSheetId="0">'参考様式（堆肥） '!$A$1:$AA$45</definedName>
    <definedName name="_xlnm.Print_Area" localSheetId="1">'参考様式（堆肥） ＿記載例'!$A$1:$AA$45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8" i="32" l="1"/>
  <c r="I39" i="32" s="1"/>
  <c r="V39" i="32"/>
  <c r="S34" i="31"/>
  <c r="I35" i="31"/>
  <c r="I34" i="31"/>
  <c r="I33" i="31"/>
  <c r="I32" i="31"/>
  <c r="I31" i="31"/>
  <c r="I30" i="31"/>
  <c r="I38" i="31" s="1"/>
  <c r="I39" i="31" s="1"/>
  <c r="V39"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nom</author>
    <author>新潟県</author>
  </authors>
  <commentList>
    <comment ref="R17" authorId="0" shapeId="0" xr:uid="{8512D8B1-0CE8-4C5E-B71E-BD945239E2B5}">
      <text>
        <r>
          <rPr>
            <b/>
            <sz val="12"/>
            <color indexed="81"/>
            <rFont val="ＭＳ Ｐゴシック"/>
            <family val="3"/>
            <charset val="128"/>
          </rPr>
          <t>同一作物で複数ほ場においての取組を申請している場合、その生産記録番号を記載することで、「2　栽培管理」の記載を省略できます。</t>
        </r>
        <r>
          <rPr>
            <sz val="12"/>
            <color indexed="81"/>
            <rFont val="ＭＳ Ｐゴシック"/>
            <family val="3"/>
            <charset val="128"/>
          </rPr>
          <t>（「１　堆肥施施用技術」「３農業者団体への提出・保管する書類」については、必ず記載してください）</t>
        </r>
      </text>
    </comment>
    <comment ref="D19" authorId="1" shapeId="0" xr:uid="{B080A0E8-9782-4C6F-8344-92C1C6377BFB}">
      <text>
        <r>
          <rPr>
            <b/>
            <sz val="11"/>
            <color indexed="81"/>
            <rFont val="ＭＳ Ｐゴシック"/>
            <family val="3"/>
            <charset val="128"/>
          </rPr>
          <t>時期に幅がある場合は、○月○日～○月○日と記入してください。</t>
        </r>
      </text>
    </comment>
  </commentList>
</comments>
</file>

<file path=xl/sharedStrings.xml><?xml version="1.0" encoding="utf-8"?>
<sst xmlns="http://schemas.openxmlformats.org/spreadsheetml/2006/main" count="165" uniqueCount="93">
  <si>
    <t>化学肥料
窒素成分
の割合(%)</t>
    <rPh sb="0" eb="2">
      <t>カガク</t>
    </rPh>
    <rPh sb="2" eb="4">
      <t>ヒリョウ</t>
    </rPh>
    <rPh sb="5" eb="7">
      <t>チッソ</t>
    </rPh>
    <rPh sb="7" eb="9">
      <t>セイブン</t>
    </rPh>
    <rPh sb="11" eb="13">
      <t>ワリアイ</t>
    </rPh>
    <phoneticPr fontId="3"/>
  </si>
  <si>
    <t>備　考</t>
    <rPh sb="0" eb="1">
      <t>ソナエ</t>
    </rPh>
    <rPh sb="2" eb="3">
      <t>コウ</t>
    </rPh>
    <phoneticPr fontId="3"/>
  </si>
  <si>
    <t xml:space="preserve"> </t>
    <phoneticPr fontId="3"/>
  </si>
  <si>
    <t>うち化学肥料窒素成分量(kgN/10a)
(A)</t>
    <rPh sb="2" eb="4">
      <t>カガク</t>
    </rPh>
    <rPh sb="4" eb="6">
      <t>ヒリョウ</t>
    </rPh>
    <rPh sb="6" eb="8">
      <t>チッソ</t>
    </rPh>
    <rPh sb="8" eb="11">
      <t>セイブンリョウ</t>
    </rPh>
    <phoneticPr fontId="3"/>
  </si>
  <si>
    <t>慣行の5割低減の水準
(成分回数)
(D)</t>
    <rPh sb="0" eb="2">
      <t>カンコウ</t>
    </rPh>
    <rPh sb="4" eb="5">
      <t>ワリ</t>
    </rPh>
    <rPh sb="5" eb="7">
      <t>テイゲン</t>
    </rPh>
    <rPh sb="8" eb="10">
      <t>スイジュン</t>
    </rPh>
    <rPh sb="12" eb="14">
      <t>セイブン</t>
    </rPh>
    <rPh sb="14" eb="16">
      <t>カイスウ</t>
    </rPh>
    <phoneticPr fontId="3"/>
  </si>
  <si>
    <t>化学合成農薬
成 分 回 数
（C）</t>
    <rPh sb="0" eb="2">
      <t>カガク</t>
    </rPh>
    <rPh sb="2" eb="4">
      <t>ゴウセイ</t>
    </rPh>
    <rPh sb="4" eb="6">
      <t>ノウヤク</t>
    </rPh>
    <rPh sb="7" eb="8">
      <t>シゲル</t>
    </rPh>
    <rPh sb="9" eb="10">
      <t>ブン</t>
    </rPh>
    <rPh sb="11" eb="12">
      <t>カイ</t>
    </rPh>
    <rPh sb="13" eb="14">
      <t>カズ</t>
    </rPh>
    <phoneticPr fontId="3"/>
  </si>
  <si>
    <t>合計</t>
    <rPh sb="0" eb="2">
      <t>ゴウケイ</t>
    </rPh>
    <phoneticPr fontId="3"/>
  </si>
  <si>
    <t>（注１）フェロモン剤、生物農薬等カウントしない農薬も含めて記入する。</t>
    <rPh sb="1" eb="2">
      <t>チュウ</t>
    </rPh>
    <phoneticPr fontId="3"/>
  </si>
  <si>
    <t>作業名</t>
    <rPh sb="0" eb="2">
      <t>サギョウ</t>
    </rPh>
    <rPh sb="2" eb="3">
      <t>メイ</t>
    </rPh>
    <phoneticPr fontId="3"/>
  </si>
  <si>
    <t>播種</t>
    <rPh sb="0" eb="2">
      <t>ハシュ</t>
    </rPh>
    <phoneticPr fontId="3"/>
  </si>
  <si>
    <t>定植</t>
    <rPh sb="0" eb="2">
      <t>テイショク</t>
    </rPh>
    <phoneticPr fontId="3"/>
  </si>
  <si>
    <t>備考</t>
    <rPh sb="0" eb="2">
      <t>ビコウ</t>
    </rPh>
    <phoneticPr fontId="3"/>
  </si>
  <si>
    <t>備　　考</t>
    <rPh sb="0" eb="1">
      <t>ソナエ</t>
    </rPh>
    <rPh sb="3" eb="4">
      <t>コウ</t>
    </rPh>
    <phoneticPr fontId="3"/>
  </si>
  <si>
    <t>作物名（５割低減）</t>
    <rPh sb="0" eb="2">
      <t>サクモツ</t>
    </rPh>
    <rPh sb="2" eb="3">
      <t>メイ</t>
    </rPh>
    <rPh sb="5" eb="6">
      <t>ワリ</t>
    </rPh>
    <rPh sb="6" eb="8">
      <t>テイゲン</t>
    </rPh>
    <phoneticPr fontId="3"/>
  </si>
  <si>
    <t>（１）作業工程</t>
    <rPh sb="3" eb="5">
      <t>サギョウ</t>
    </rPh>
    <rPh sb="5" eb="7">
      <t>コウテイ</t>
    </rPh>
    <phoneticPr fontId="3"/>
  </si>
  <si>
    <t>合計</t>
    <rPh sb="0" eb="1">
      <t>ゴウ</t>
    </rPh>
    <rPh sb="1" eb="2">
      <t>ケイ</t>
    </rPh>
    <phoneticPr fontId="3"/>
  </si>
  <si>
    <t>（注２）（Ａ）の合計 ≦ （Ｂ）の値 となっているか確認すること。</t>
    <rPh sb="1" eb="2">
      <t>チュウ</t>
    </rPh>
    <rPh sb="8" eb="10">
      <t>ゴウケイ</t>
    </rPh>
    <rPh sb="17" eb="18">
      <t>アタイ</t>
    </rPh>
    <rPh sb="26" eb="28">
      <t>カクニン</t>
    </rPh>
    <phoneticPr fontId="3"/>
  </si>
  <si>
    <t>１　堆肥施用技術</t>
    <rPh sb="2" eb="4">
      <t>タイヒ</t>
    </rPh>
    <rPh sb="4" eb="5">
      <t>セ</t>
    </rPh>
    <rPh sb="5" eb="6">
      <t>ヨウ</t>
    </rPh>
    <rPh sb="6" eb="8">
      <t>ギジュツ</t>
    </rPh>
    <phoneticPr fontId="3"/>
  </si>
  <si>
    <t>（１）堆肥施用</t>
    <rPh sb="3" eb="5">
      <t>タイヒ</t>
    </rPh>
    <rPh sb="5" eb="6">
      <t>セ</t>
    </rPh>
    <rPh sb="6" eb="7">
      <t>ヨウ</t>
    </rPh>
    <phoneticPr fontId="3"/>
  </si>
  <si>
    <t>C/N比</t>
    <rPh sb="3" eb="4">
      <t>ヒ</t>
    </rPh>
    <phoneticPr fontId="4"/>
  </si>
  <si>
    <t>堆肥施用量（kg/10a）</t>
    <rPh sb="0" eb="2">
      <t>タイヒ</t>
    </rPh>
    <rPh sb="2" eb="4">
      <t>セヨウ</t>
    </rPh>
    <rPh sb="4" eb="5">
      <t>リョウ</t>
    </rPh>
    <phoneticPr fontId="4"/>
  </si>
  <si>
    <t>備考※</t>
    <rPh sb="0" eb="2">
      <t>ビコウ</t>
    </rPh>
    <phoneticPr fontId="4"/>
  </si>
  <si>
    <t>慣行の5割低減の水準
(kgN/10a)
(B)</t>
    <rPh sb="0" eb="2">
      <t>カンコウ</t>
    </rPh>
    <rPh sb="4" eb="5">
      <t>ワリ</t>
    </rPh>
    <rPh sb="5" eb="7">
      <t>テイゲン</t>
    </rPh>
    <rPh sb="8" eb="10">
      <t>スイジュン</t>
    </rPh>
    <phoneticPr fontId="3"/>
  </si>
  <si>
    <t>農 薬 名
(剤型等、商品名)</t>
    <rPh sb="0" eb="1">
      <t>ノウ</t>
    </rPh>
    <rPh sb="2" eb="3">
      <t>クスリ</t>
    </rPh>
    <rPh sb="4" eb="5">
      <t>メイ</t>
    </rPh>
    <rPh sb="7" eb="8">
      <t>ザイ</t>
    </rPh>
    <rPh sb="8" eb="9">
      <t>カタ</t>
    </rPh>
    <rPh sb="9" eb="10">
      <t>トウ</t>
    </rPh>
    <rPh sb="11" eb="14">
      <t>ショウヒンメイ</t>
    </rPh>
    <phoneticPr fontId="3"/>
  </si>
  <si>
    <t>（３）使用農薬</t>
    <rPh sb="3" eb="5">
      <t>シヨウ</t>
    </rPh>
    <rPh sb="5" eb="7">
      <t>ノウヤク</t>
    </rPh>
    <phoneticPr fontId="3"/>
  </si>
  <si>
    <t>生産記録番号</t>
    <rPh sb="0" eb="2">
      <t>セイサン</t>
    </rPh>
    <rPh sb="2" eb="4">
      <t>キロク</t>
    </rPh>
    <rPh sb="4" eb="6">
      <t>バンゴウ</t>
    </rPh>
    <phoneticPr fontId="4"/>
  </si>
  <si>
    <t>農業者団体の名称</t>
    <rPh sb="0" eb="3">
      <t>ノウギョウシャ</t>
    </rPh>
    <rPh sb="3" eb="5">
      <t>ダンタイ</t>
    </rPh>
    <rPh sb="6" eb="8">
      <t>メイショウ</t>
    </rPh>
    <phoneticPr fontId="4"/>
  </si>
  <si>
    <t>農業者名
氏名又は法人名</t>
    <rPh sb="0" eb="3">
      <t>ノウギョウシャ</t>
    </rPh>
    <rPh sb="3" eb="4">
      <t>メイ</t>
    </rPh>
    <rPh sb="5" eb="7">
      <t>シメイ</t>
    </rPh>
    <rPh sb="7" eb="8">
      <t>マタ</t>
    </rPh>
    <rPh sb="9" eb="11">
      <t>ホウジン</t>
    </rPh>
    <rPh sb="11" eb="12">
      <t>メイ</t>
    </rPh>
    <phoneticPr fontId="4"/>
  </si>
  <si>
    <t>（注２）（Ｃ）の合計 ≦ （Ｄ）の値 となっているか確認すること。</t>
  </si>
  <si>
    <t>（注１） 化学肥料窒素成分を含まない肥料や稲わら秋すき込みも含めて記入する。</t>
    <rPh sb="1" eb="2">
      <t>チュウ</t>
    </rPh>
    <rPh sb="5" eb="7">
      <t>カガク</t>
    </rPh>
    <rPh sb="7" eb="9">
      <t>ヒリョウ</t>
    </rPh>
    <rPh sb="9" eb="11">
      <t>チッソ</t>
    </rPh>
    <rPh sb="11" eb="13">
      <t>セイブン</t>
    </rPh>
    <rPh sb="14" eb="15">
      <t>フク</t>
    </rPh>
    <rPh sb="18" eb="20">
      <t>ヒリョウ</t>
    </rPh>
    <rPh sb="21" eb="22">
      <t>イナ</t>
    </rPh>
    <rPh sb="24" eb="25">
      <t>アキ</t>
    </rPh>
    <rPh sb="27" eb="28">
      <t>コ</t>
    </rPh>
    <rPh sb="30" eb="31">
      <t>フク</t>
    </rPh>
    <rPh sb="33" eb="35">
      <t>キニュウ</t>
    </rPh>
    <phoneticPr fontId="3"/>
  </si>
  <si>
    <t>□</t>
    <phoneticPr fontId="4"/>
  </si>
  <si>
    <t>【使用農薬】</t>
    <rPh sb="1" eb="3">
      <t>シヨウ</t>
    </rPh>
    <rPh sb="3" eb="5">
      <t>ノウヤク</t>
    </rPh>
    <phoneticPr fontId="3"/>
  </si>
  <si>
    <t>　</t>
    <phoneticPr fontId="3"/>
  </si>
  <si>
    <t>資材等の
名 称</t>
    <rPh sb="0" eb="2">
      <t>シザイ</t>
    </rPh>
    <rPh sb="2" eb="3">
      <t>トウ</t>
    </rPh>
    <rPh sb="5" eb="6">
      <t>ナ</t>
    </rPh>
    <rPh sb="7" eb="8">
      <t>ショウ</t>
    </rPh>
    <phoneticPr fontId="3"/>
  </si>
  <si>
    <t>使用量
(kg/10a)</t>
    <rPh sb="0" eb="2">
      <t>シヨウ</t>
    </rPh>
    <rPh sb="2" eb="3">
      <t>リョウ</t>
    </rPh>
    <phoneticPr fontId="3"/>
  </si>
  <si>
    <t>（２）肥料等</t>
    <rPh sb="3" eb="5">
      <t>ヒリョウ</t>
    </rPh>
    <rPh sb="5" eb="6">
      <t>トウ</t>
    </rPh>
    <phoneticPr fontId="3"/>
  </si>
  <si>
    <t>【使用肥料】（１の堆肥以外）</t>
    <phoneticPr fontId="4"/>
  </si>
  <si>
    <t>２　栽培管理（５割低減の取組）</t>
    <rPh sb="2" eb="4">
      <t>サイバイ</t>
    </rPh>
    <rPh sb="4" eb="6">
      <t>カンリ</t>
    </rPh>
    <rPh sb="8" eb="9">
      <t>ワリ</t>
    </rPh>
    <rPh sb="9" eb="11">
      <t>テイゲン</t>
    </rPh>
    <rPh sb="12" eb="14">
      <t>トリクミ</t>
    </rPh>
    <phoneticPr fontId="3"/>
  </si>
  <si>
    <t>ほ場番号</t>
    <rPh sb="1" eb="2">
      <t>ジョウ</t>
    </rPh>
    <rPh sb="2" eb="4">
      <t>バンゴウ</t>
    </rPh>
    <phoneticPr fontId="3"/>
  </si>
  <si>
    <t>３　農業者団体への提出・保管する書類</t>
    <rPh sb="9" eb="11">
      <t>テイシュツ</t>
    </rPh>
    <rPh sb="12" eb="14">
      <t>ホカン</t>
    </rPh>
    <rPh sb="16" eb="18">
      <t>ショルイ</t>
    </rPh>
    <rPh sb="17" eb="18">
      <t>テンショ</t>
    </rPh>
    <phoneticPr fontId="3"/>
  </si>
  <si>
    <t>（注）農業者団体に提出（原本は農業者保管）する書類名の□に、■または✔を入れる。　　</t>
    <rPh sb="1" eb="2">
      <t>チュウ</t>
    </rPh>
    <rPh sb="3" eb="6">
      <t>ノウギョウシャ</t>
    </rPh>
    <rPh sb="6" eb="8">
      <t>ダンタイ</t>
    </rPh>
    <rPh sb="9" eb="11">
      <t>テイシュツ</t>
    </rPh>
    <rPh sb="12" eb="14">
      <t>ゲンポン</t>
    </rPh>
    <rPh sb="15" eb="18">
      <t>ノウギョウシャ</t>
    </rPh>
    <rPh sb="18" eb="20">
      <t>ホカン</t>
    </rPh>
    <rPh sb="23" eb="25">
      <t>ショルイ</t>
    </rPh>
    <rPh sb="25" eb="26">
      <t>メイ</t>
    </rPh>
    <rPh sb="36" eb="37">
      <t>イ</t>
    </rPh>
    <phoneticPr fontId="3"/>
  </si>
  <si>
    <t>実施時期（月日）</t>
    <rPh sb="0" eb="2">
      <t>ジッシ</t>
    </rPh>
    <rPh sb="2" eb="4">
      <t>ジキ</t>
    </rPh>
    <rPh sb="5" eb="7">
      <t>ガッピ</t>
    </rPh>
    <phoneticPr fontId="3"/>
  </si>
  <si>
    <t>使用時期
（月日）</t>
    <rPh sb="0" eb="2">
      <t>シヨウ</t>
    </rPh>
    <rPh sb="2" eb="4">
      <t>ジキ</t>
    </rPh>
    <rPh sb="6" eb="8">
      <t>ガッピ</t>
    </rPh>
    <phoneticPr fontId="3"/>
  </si>
  <si>
    <t>●●地区環境保全会</t>
    <phoneticPr fontId="4"/>
  </si>
  <si>
    <t>のうりん　たろう</t>
    <phoneticPr fontId="4"/>
  </si>
  <si>
    <t>農林　太郎</t>
    <phoneticPr fontId="4"/>
  </si>
  <si>
    <t>収穫（終了日）</t>
    <rPh sb="0" eb="2">
      <t>シュウカク</t>
    </rPh>
    <rPh sb="3" eb="5">
      <t>シュウリョウ</t>
    </rPh>
    <rPh sb="5" eb="6">
      <t>ビ</t>
    </rPh>
    <phoneticPr fontId="3"/>
  </si>
  <si>
    <t>１～１０</t>
    <phoneticPr fontId="4"/>
  </si>
  <si>
    <t>水稲</t>
    <phoneticPr fontId="4"/>
  </si>
  <si>
    <t>牛糞もみ殻堆肥</t>
    <rPh sb="0" eb="2">
      <t>ギュウフン</t>
    </rPh>
    <rPh sb="4" eb="5">
      <t>ガラ</t>
    </rPh>
    <rPh sb="5" eb="7">
      <t>タイヒ</t>
    </rPh>
    <phoneticPr fontId="4"/>
  </si>
  <si>
    <t>水稲</t>
    <rPh sb="0" eb="2">
      <t>スイトウ</t>
    </rPh>
    <phoneticPr fontId="4"/>
  </si>
  <si>
    <t>稲わら秋すき込み</t>
    <rPh sb="0" eb="1">
      <t>イナ</t>
    </rPh>
    <rPh sb="3" eb="4">
      <t>アキ</t>
    </rPh>
    <rPh sb="6" eb="7">
      <t>コ</t>
    </rPh>
    <phoneticPr fontId="4"/>
  </si>
  <si>
    <t>全量</t>
    <rPh sb="0" eb="2">
      <t>ゼンリョウ</t>
    </rPh>
    <phoneticPr fontId="4"/>
  </si>
  <si>
    <t>ホーネンス培土１号</t>
    <rPh sb="5" eb="6">
      <t>バイ</t>
    </rPh>
    <rPh sb="6" eb="7">
      <t>ド</t>
    </rPh>
    <rPh sb="8" eb="9">
      <t>ゴウ</t>
    </rPh>
    <phoneticPr fontId="4"/>
  </si>
  <si>
    <t>1.3g/箱</t>
    <rPh sb="5" eb="6">
      <t>ハコ</t>
    </rPh>
    <phoneticPr fontId="4"/>
  </si>
  <si>
    <t>18箱</t>
    <rPh sb="2" eb="3">
      <t>ハコ</t>
    </rPh>
    <phoneticPr fontId="4"/>
  </si>
  <si>
    <t>べんとう肥</t>
    <rPh sb="4" eb="5">
      <t>ゴエ</t>
    </rPh>
    <phoneticPr fontId="4"/>
  </si>
  <si>
    <t>ケイカル</t>
    <phoneticPr fontId="4"/>
  </si>
  <si>
    <t>エコ・５－５専用元肥</t>
    <rPh sb="6" eb="8">
      <t>センヨウ</t>
    </rPh>
    <rPh sb="8" eb="10">
      <t>モトゴエ</t>
    </rPh>
    <phoneticPr fontId="4"/>
  </si>
  <si>
    <t>エコ・５－５専用穂肥</t>
    <rPh sb="6" eb="8">
      <t>センヨウ</t>
    </rPh>
    <rPh sb="8" eb="10">
      <t>ホゴエ</t>
    </rPh>
    <phoneticPr fontId="4"/>
  </si>
  <si>
    <t>味好２号</t>
    <rPh sb="0" eb="1">
      <t>アジ</t>
    </rPh>
    <rPh sb="1" eb="2">
      <t>ヨシ</t>
    </rPh>
    <rPh sb="3" eb="4">
      <t>ゴウ</t>
    </rPh>
    <phoneticPr fontId="4"/>
  </si>
  <si>
    <t>温湯種子消毒</t>
    <rPh sb="0" eb="2">
      <t>アツユ</t>
    </rPh>
    <rPh sb="2" eb="4">
      <t>シュシ</t>
    </rPh>
    <rPh sb="4" eb="6">
      <t>ショウドク</t>
    </rPh>
    <phoneticPr fontId="4"/>
  </si>
  <si>
    <t>タフブロック</t>
    <phoneticPr fontId="4"/>
  </si>
  <si>
    <t>フェルテラ箱粒剤</t>
    <rPh sb="5" eb="6">
      <t>ハコ</t>
    </rPh>
    <rPh sb="6" eb="8">
      <t>リュウザイ</t>
    </rPh>
    <phoneticPr fontId="4"/>
  </si>
  <si>
    <t>ソルネット１キロ粒剤</t>
    <rPh sb="8" eb="10">
      <t>リュウザイ</t>
    </rPh>
    <phoneticPr fontId="4"/>
  </si>
  <si>
    <t>月光ジャンボ</t>
    <rPh sb="0" eb="2">
      <t>ゲッコウ</t>
    </rPh>
    <phoneticPr fontId="4"/>
  </si>
  <si>
    <t>バサグラン粒剤</t>
    <rPh sb="5" eb="7">
      <t>リュウザイ</t>
    </rPh>
    <phoneticPr fontId="4"/>
  </si>
  <si>
    <t>スタークル液剤10</t>
    <rPh sb="5" eb="7">
      <t>エキザイ</t>
    </rPh>
    <phoneticPr fontId="4"/>
  </si>
  <si>
    <t>生産記録（炭素貯留効果の高い堆肥の水質保全に資する堆肥の施用）</t>
    <rPh sb="0" eb="2">
      <t>セイサン</t>
    </rPh>
    <rPh sb="2" eb="4">
      <t>キロク</t>
    </rPh>
    <rPh sb="5" eb="7">
      <t>タンソ</t>
    </rPh>
    <rPh sb="7" eb="9">
      <t>チョリュウ</t>
    </rPh>
    <rPh sb="9" eb="11">
      <t>コウカ</t>
    </rPh>
    <rPh sb="12" eb="13">
      <t>タカ</t>
    </rPh>
    <rPh sb="14" eb="16">
      <t>タイヒ</t>
    </rPh>
    <rPh sb="17" eb="19">
      <t>スイシツ</t>
    </rPh>
    <rPh sb="19" eb="21">
      <t>ホゼン</t>
    </rPh>
    <rPh sb="22" eb="23">
      <t>シ</t>
    </rPh>
    <rPh sb="25" eb="27">
      <t>タイヒ</t>
    </rPh>
    <rPh sb="28" eb="30">
      <t>セヨウ</t>
    </rPh>
    <phoneticPr fontId="3"/>
  </si>
  <si>
    <t>ほ場No３のみ</t>
    <rPh sb="1" eb="2">
      <t>ジョウ</t>
    </rPh>
    <phoneticPr fontId="4"/>
  </si>
  <si>
    <t>に記載した内容と同じ</t>
    <rPh sb="1" eb="3">
      <t>キサイ</t>
    </rPh>
    <rPh sb="5" eb="7">
      <t>ナイヨウ</t>
    </rPh>
    <rPh sb="8" eb="9">
      <t>オナ</t>
    </rPh>
    <phoneticPr fontId="4"/>
  </si>
  <si>
    <t>注）同一作物で複数ほ場において取組があり、栽培管理の内容が同じ場合　　→→→</t>
    <rPh sb="0" eb="1">
      <t>チュウ</t>
    </rPh>
    <rPh sb="10" eb="11">
      <t>ジョウ</t>
    </rPh>
    <phoneticPr fontId="4"/>
  </si>
  <si>
    <t>令和●●年９月25日</t>
    <rPh sb="0" eb="2">
      <t>レイワ</t>
    </rPh>
    <phoneticPr fontId="4"/>
  </si>
  <si>
    <t>栽培管理が生産記録番号</t>
  </si>
  <si>
    <t>　（該当する場合、□にチェック及び下線に生産記録の番号を記載して、「栽培管理（5割低減の取組）」の記載を省略してください。）</t>
    <phoneticPr fontId="4"/>
  </si>
  <si>
    <t>令和●●年10月1日</t>
    <rPh sb="0" eb="2">
      <t>レイワ</t>
    </rPh>
    <phoneticPr fontId="4"/>
  </si>
  <si>
    <r>
      <t>堆肥施用時期（年月日）</t>
    </r>
    <r>
      <rPr>
        <sz val="9"/>
        <color theme="1"/>
        <rFont val="ＭＳ Ｐ明朝"/>
        <family val="1"/>
        <charset val="128"/>
      </rPr>
      <t>(注2)</t>
    </r>
    <rPh sb="0" eb="2">
      <t>タイヒ</t>
    </rPh>
    <rPh sb="2" eb="3">
      <t>セ</t>
    </rPh>
    <rPh sb="3" eb="4">
      <t>ヨウ</t>
    </rPh>
    <rPh sb="4" eb="6">
      <t>ジキ</t>
    </rPh>
    <rPh sb="7" eb="8">
      <t>ネン</t>
    </rPh>
    <rPh sb="8" eb="9">
      <t>ガツ</t>
    </rPh>
    <rPh sb="9" eb="10">
      <t>ヒ</t>
    </rPh>
    <rPh sb="12" eb="13">
      <t>チュウ</t>
    </rPh>
    <phoneticPr fontId="4"/>
  </si>
  <si>
    <t>(注2)主作物（5割低減取組）後の施用の場合は、施用後に栽培する作物名を備考欄に記入</t>
    <rPh sb="1" eb="2">
      <t>チュウ</t>
    </rPh>
    <rPh sb="4" eb="5">
      <t>シュ</t>
    </rPh>
    <rPh sb="5" eb="7">
      <t>サクモツ</t>
    </rPh>
    <rPh sb="9" eb="10">
      <t>ワリ</t>
    </rPh>
    <rPh sb="10" eb="12">
      <t>テイゲン</t>
    </rPh>
    <rPh sb="12" eb="14">
      <t>トリクミ</t>
    </rPh>
    <rPh sb="15" eb="16">
      <t>ゴ</t>
    </rPh>
    <rPh sb="17" eb="19">
      <t>セヨウ</t>
    </rPh>
    <rPh sb="20" eb="22">
      <t>バアイ</t>
    </rPh>
    <rPh sb="24" eb="25">
      <t>セ</t>
    </rPh>
    <rPh sb="25" eb="26">
      <t>ヨウ</t>
    </rPh>
    <rPh sb="26" eb="27">
      <t>ゴ</t>
    </rPh>
    <rPh sb="28" eb="30">
      <t>サイバイ</t>
    </rPh>
    <phoneticPr fontId="4"/>
  </si>
  <si>
    <r>
      <t>堆肥の名称（種類）</t>
    </r>
    <r>
      <rPr>
        <sz val="9"/>
        <color rgb="FFFF0000"/>
        <rFont val="ＭＳ Ｐ明朝"/>
        <family val="1"/>
        <charset val="128"/>
      </rPr>
      <t>(注1)</t>
    </r>
    <rPh sb="0" eb="2">
      <t>タイヒ</t>
    </rPh>
    <rPh sb="3" eb="5">
      <t>メイショウ</t>
    </rPh>
    <rPh sb="6" eb="8">
      <t>シュルイ</t>
    </rPh>
    <rPh sb="10" eb="11">
      <t>チュウ</t>
    </rPh>
    <phoneticPr fontId="3"/>
  </si>
  <si>
    <t>牛糞ペレット堆肥</t>
    <rPh sb="0" eb="2">
      <t>ギュウフン</t>
    </rPh>
    <rPh sb="6" eb="8">
      <t>タイヒ</t>
    </rPh>
    <phoneticPr fontId="4"/>
  </si>
  <si>
    <t>秋耕</t>
    <rPh sb="0" eb="2">
      <t>アキコウ</t>
    </rPh>
    <phoneticPr fontId="4"/>
  </si>
  <si>
    <t>実施時期</t>
    <phoneticPr fontId="4"/>
  </si>
  <si>
    <t>備考</t>
    <rPh sb="0" eb="2">
      <t>ビコウ</t>
    </rPh>
    <phoneticPr fontId="4"/>
  </si>
  <si>
    <t>令和●年10月10日</t>
    <phoneticPr fontId="4"/>
  </si>
  <si>
    <t>　　　年　　　月　　　日</t>
    <rPh sb="6" eb="7">
      <t>ガツ</t>
    </rPh>
    <rPh sb="10" eb="11">
      <t>ニチ</t>
    </rPh>
    <phoneticPr fontId="4"/>
  </si>
  <si>
    <t>（２）メタン排出削減対策※</t>
    <rPh sb="6" eb="8">
      <t>ハイシュツ</t>
    </rPh>
    <rPh sb="8" eb="12">
      <t>サクゲンタイサク</t>
    </rPh>
    <phoneticPr fontId="4"/>
  </si>
  <si>
    <t>※主作物が水稲の場合、下記のいずれか１つ以上を記載</t>
    <rPh sb="1" eb="4">
      <t>シュサクモツ</t>
    </rPh>
    <rPh sb="5" eb="7">
      <t>スイトウ</t>
    </rPh>
    <rPh sb="8" eb="10">
      <t>バアイ</t>
    </rPh>
    <rPh sb="11" eb="13">
      <t>カキ</t>
    </rPh>
    <rPh sb="20" eb="22">
      <t>イジョウ</t>
    </rPh>
    <rPh sb="23" eb="25">
      <t>キサイ</t>
    </rPh>
    <phoneticPr fontId="4"/>
  </si>
  <si>
    <t>　　①水稲を栽培する年度の長期中干し　②水稲を栽培する前年度の秋耕　③水稲を栽培する前年度の湛水不実施</t>
    <phoneticPr fontId="4"/>
  </si>
  <si>
    <r>
      <t>※　堆肥を譲り受ける場合はその証拠書類（伝票、取引書類等）、自給堆肥の場合は堆肥原料、その量、堆肥製造期間、堆肥製造場所、製造した堆肥の量等を記載した書類を保管。</t>
    </r>
    <r>
      <rPr>
        <sz val="12"/>
        <color rgb="FFFF0000"/>
        <rFont val="ＭＳ Ｐ明朝"/>
        <family val="1"/>
        <charset val="128"/>
      </rPr>
      <t>　</t>
    </r>
    <rPh sb="2" eb="4">
      <t>タイヒ</t>
    </rPh>
    <rPh sb="5" eb="6">
      <t>ユズ</t>
    </rPh>
    <rPh sb="7" eb="8">
      <t>ウ</t>
    </rPh>
    <rPh sb="10" eb="12">
      <t>バアイ</t>
    </rPh>
    <rPh sb="15" eb="17">
      <t>ショウコ</t>
    </rPh>
    <rPh sb="17" eb="19">
      <t>ショルイ</t>
    </rPh>
    <rPh sb="20" eb="22">
      <t>デンピョウ</t>
    </rPh>
    <rPh sb="23" eb="25">
      <t>トリヒキ</t>
    </rPh>
    <rPh sb="25" eb="27">
      <t>ショルイ</t>
    </rPh>
    <rPh sb="27" eb="28">
      <t>ナド</t>
    </rPh>
    <rPh sb="30" eb="32">
      <t>ジキュウ</t>
    </rPh>
    <rPh sb="32" eb="34">
      <t>タイヒ</t>
    </rPh>
    <rPh sb="35" eb="37">
      <t>バアイ</t>
    </rPh>
    <rPh sb="38" eb="40">
      <t>タイヒ</t>
    </rPh>
    <rPh sb="40" eb="42">
      <t>ゲンリョウ</t>
    </rPh>
    <rPh sb="45" eb="46">
      <t>リョウ</t>
    </rPh>
    <rPh sb="47" eb="49">
      <t>タイヒ</t>
    </rPh>
    <rPh sb="49" eb="51">
      <t>セイゾウ</t>
    </rPh>
    <rPh sb="51" eb="53">
      <t>キカン</t>
    </rPh>
    <rPh sb="54" eb="56">
      <t>タイヒ</t>
    </rPh>
    <rPh sb="56" eb="58">
      <t>セイゾウ</t>
    </rPh>
    <rPh sb="58" eb="60">
      <t>バショ</t>
    </rPh>
    <rPh sb="61" eb="63">
      <t>セイゾウ</t>
    </rPh>
    <rPh sb="65" eb="67">
      <t>タイヒ</t>
    </rPh>
    <rPh sb="68" eb="69">
      <t>リョウ</t>
    </rPh>
    <rPh sb="69" eb="70">
      <t>トウ</t>
    </rPh>
    <rPh sb="71" eb="73">
      <t>キサイ</t>
    </rPh>
    <rPh sb="75" eb="77">
      <t>ショルイ</t>
    </rPh>
    <rPh sb="78" eb="80">
      <t>ホカン</t>
    </rPh>
    <phoneticPr fontId="4"/>
  </si>
  <si>
    <t>(注1)ペレット堆肥を施用する場合は、製造者による「原料堆肥から重量の減少度合いを証明する書類」を添付すること</t>
    <rPh sb="1" eb="2">
      <t>チュウ</t>
    </rPh>
    <rPh sb="8" eb="10">
      <t>タイヒ</t>
    </rPh>
    <rPh sb="11" eb="13">
      <t>セヨウ</t>
    </rPh>
    <rPh sb="15" eb="17">
      <t>バアイ</t>
    </rPh>
    <rPh sb="19" eb="22">
      <t>セイゾウシャ</t>
    </rPh>
    <rPh sb="26" eb="30">
      <t>ゲンリョウタイヒ</t>
    </rPh>
    <rPh sb="32" eb="34">
      <t>ジュウリョウ</t>
    </rPh>
    <rPh sb="35" eb="39">
      <t>ゲンショウドア</t>
    </rPh>
    <rPh sb="41" eb="43">
      <t>ショウメイ</t>
    </rPh>
    <rPh sb="45" eb="47">
      <t>ショルイ</t>
    </rPh>
    <rPh sb="49" eb="51">
      <t>テンプ</t>
    </rPh>
    <phoneticPr fontId="4"/>
  </si>
  <si>
    <r>
      <t>農業者様式６－</t>
    </r>
    <r>
      <rPr>
        <sz val="12"/>
        <color rgb="FFFF0000"/>
        <rFont val="ＭＳ Ｐ明朝"/>
        <family val="1"/>
        <charset val="128"/>
      </rPr>
      <t>１</t>
    </r>
    <rPh sb="0" eb="3">
      <t>ノウギョウシャ</t>
    </rPh>
    <rPh sb="3" eb="5">
      <t>ヨウシキ</t>
    </rPh>
    <phoneticPr fontId="4"/>
  </si>
  <si>
    <r>
      <t>□出荷・販売伝票（10アール未満の取組の場合）　　□施肥管理計画　　□土壌診断結果書類　　□堆肥の購入伝票等(※)　　□堆肥の原材料のわかる資料　　□堆肥の成分証明書　　</t>
    </r>
    <r>
      <rPr>
        <sz val="12"/>
        <color rgb="FFFF0000"/>
        <rFont val="ＭＳ Ｐ明朝"/>
        <family val="1"/>
        <charset val="128"/>
      </rPr>
      <t>□ペレット堆肥の場合は、製造者による原料堆肥から重量の減少度合いを証明する書類</t>
    </r>
    <rPh sb="97" eb="100">
      <t>セイゾウシャ</t>
    </rPh>
    <rPh sb="122" eb="124">
      <t>ショルイ</t>
    </rPh>
    <phoneticPr fontId="3"/>
  </si>
  <si>
    <r>
      <t>□出荷・販売伝票（10アール未満の取組の場合）　　■施肥管理計画　　■土壌診断結果書類　　■堆肥の購入伝票等(※)　　■堆肥の原材料のわかる資料　　■堆肥の成分証明書　　</t>
    </r>
    <r>
      <rPr>
        <sz val="12"/>
        <color rgb="FFFF0000"/>
        <rFont val="ＭＳ Ｐ明朝"/>
        <family val="1"/>
        <charset val="128"/>
      </rPr>
      <t>□ペレット堆肥の場合は、製造者による原料堆肥から重量の減少度合いを証明する書類</t>
    </r>
    <rPh sb="97" eb="100">
      <t>セイゾウシャ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</si>
</sst>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e\.m\.d;@"/>
    <numFmt numFmtId="177" formatCode="0.000;&quot;▲ &quot;0.000"/>
    <numFmt numFmtId="178" formatCode="0.0;&quot;▲ &quot;0.0"/>
    <numFmt numFmtId="179" formatCode="[$-411]ggge&quot;年&quot;m&quot;月&quot;d&quot;日&quot;;@"/>
    <numFmt numFmtId="180" formatCode="m&quot;月&quot;d&quot;日&quot;;@"/>
  </numFmts>
  <fonts count="25" x14ac:knownFonts="1">
    <font>
      <sz val="11"/>
      <name val="ＭＳ Ｐゴシック"/>
      <family val="3"/>
      <charset val="128"/>
    </font>
    <font>
      <sz val="11"/>
      <name val="ＭＳ Ｐゴシック"/>
      <family val="3"/>
      <charset val="128"/>
    </font>
    <font>
      <sz val="10"/>
      <name val="ＭＳ ゴシック"/>
      <family val="3"/>
      <charset val="128"/>
    </font>
    <font>
      <sz val="6"/>
      <name val="ＭＳ ゴシック"/>
      <family val="3"/>
      <charset val="128"/>
    </font>
    <font>
      <sz val="6"/>
      <name val="ＭＳ Ｐゴシック"/>
      <family val="3"/>
      <charset val="128"/>
    </font>
    <font>
      <sz val="12"/>
      <name val="ＭＳ Ｐゴシック"/>
      <family val="3"/>
      <charset val="128"/>
    </font>
    <font>
      <sz val="12"/>
      <name val="ＭＳ Ｐ明朝"/>
      <family val="1"/>
      <charset val="128"/>
    </font>
    <font>
      <sz val="12"/>
      <name val="ＭＳ ゴシック"/>
      <family val="3"/>
      <charset val="128"/>
    </font>
    <font>
      <b/>
      <sz val="12"/>
      <name val="ＭＳ Ｐ明朝"/>
      <family val="1"/>
      <charset val="128"/>
    </font>
    <font>
      <b/>
      <sz val="12"/>
      <name val="ＭＳ Ｐゴシック"/>
      <family val="3"/>
      <charset val="128"/>
    </font>
    <font>
      <b/>
      <sz val="11"/>
      <color indexed="81"/>
      <name val="ＭＳ Ｐゴシック"/>
      <family val="3"/>
      <charset val="128"/>
    </font>
    <font>
      <b/>
      <sz val="12"/>
      <color indexed="81"/>
      <name val="ＭＳ Ｐゴシック"/>
      <family val="3"/>
      <charset val="128"/>
    </font>
    <font>
      <sz val="12"/>
      <color indexed="81"/>
      <name val="ＭＳ Ｐゴシック"/>
      <family val="3"/>
      <charset val="128"/>
    </font>
    <font>
      <sz val="12"/>
      <color rgb="FFFF0000"/>
      <name val="ＭＳ Ｐ明朝"/>
      <family val="1"/>
      <charset val="128"/>
    </font>
    <font>
      <sz val="12"/>
      <color theme="1"/>
      <name val="ＭＳ Ｐ明朝"/>
      <family val="1"/>
      <charset val="128"/>
    </font>
    <font>
      <b/>
      <i/>
      <sz val="12"/>
      <color rgb="FFFF0000"/>
      <name val="HGS創英角ﾎﾟｯﾌﾟ体"/>
      <family val="3"/>
      <charset val="128"/>
    </font>
    <font>
      <b/>
      <sz val="12"/>
      <color rgb="FFFF0000"/>
      <name val="HGS創英角ﾎﾟｯﾌﾟ体"/>
      <family val="3"/>
      <charset val="128"/>
    </font>
    <font>
      <b/>
      <sz val="12"/>
      <color theme="1"/>
      <name val="ＭＳ ゴシック"/>
      <family val="3"/>
      <charset val="128"/>
    </font>
    <font>
      <b/>
      <i/>
      <sz val="10"/>
      <color rgb="FFFF0000"/>
      <name val="HGS創英角ﾎﾟｯﾌﾟ体"/>
      <family val="3"/>
      <charset val="128"/>
    </font>
    <font>
      <b/>
      <sz val="12"/>
      <color theme="1"/>
      <name val="ＭＳ Ｐゴシック"/>
      <family val="3"/>
      <charset val="128"/>
    </font>
    <font>
      <strike/>
      <sz val="12"/>
      <color theme="1"/>
      <name val="ＭＳ Ｐ明朝"/>
      <family val="1"/>
      <charset val="128"/>
    </font>
    <font>
      <sz val="10"/>
      <color theme="1"/>
      <name val="ＭＳ Ｐ明朝"/>
      <family val="1"/>
      <charset val="128"/>
    </font>
    <font>
      <sz val="10"/>
      <name val="ＭＳ Ｐ明朝"/>
      <family val="1"/>
      <charset val="128"/>
    </font>
    <font>
      <sz val="9"/>
      <color theme="1"/>
      <name val="ＭＳ Ｐ明朝"/>
      <family val="1"/>
      <charset val="128"/>
    </font>
    <font>
      <sz val="9"/>
      <color rgb="FFFF0000"/>
      <name val="ＭＳ Ｐ明朝"/>
      <family val="1"/>
      <charset val="128"/>
    </font>
  </fonts>
  <fills count="3">
    <fill>
      <patternFill patternType="none"/>
    </fill>
    <fill>
      <patternFill patternType="gray125"/>
    </fill>
    <fill>
      <patternFill patternType="solid">
        <fgColor theme="0"/>
        <bgColor indexed="64"/>
      </patternFill>
    </fill>
  </fills>
  <borders count="47">
    <border>
      <left/>
      <right/>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left/>
      <right/>
      <top/>
      <bottom style="dashed">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thin">
        <color indexed="64"/>
      </bottom>
      <diagonal/>
    </border>
    <border>
      <left/>
      <right/>
      <top style="double">
        <color indexed="64"/>
      </top>
      <bottom style="thin">
        <color indexed="64"/>
      </bottom>
      <diagonal/>
    </border>
    <border>
      <left/>
      <right style="dashed">
        <color indexed="64"/>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double">
        <color indexed="64"/>
      </top>
      <bottom style="thin">
        <color indexed="64"/>
      </bottom>
      <diagonal style="thin">
        <color indexed="64"/>
      </diagonal>
    </border>
    <border diagonalDown="1">
      <left/>
      <right/>
      <top style="double">
        <color indexed="64"/>
      </top>
      <bottom style="thin">
        <color indexed="64"/>
      </bottom>
      <diagonal style="thin">
        <color indexed="64"/>
      </diagonal>
    </border>
    <border diagonalDown="1">
      <left/>
      <right style="thin">
        <color indexed="64"/>
      </right>
      <top style="double">
        <color indexed="64"/>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double">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style="dashed">
        <color indexed="64"/>
      </right>
      <top style="thin">
        <color indexed="64"/>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right/>
      <top style="dashed">
        <color indexed="64"/>
      </top>
      <bottom/>
      <diagonal/>
    </border>
    <border>
      <left/>
      <right style="thin">
        <color indexed="64"/>
      </right>
      <top style="hair">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xf numFmtId="0" fontId="2" fillId="0" borderId="0"/>
  </cellStyleXfs>
  <cellXfs count="287">
    <xf numFmtId="0" fontId="0" fillId="0" borderId="0" xfId="0">
      <alignment vertical="center"/>
    </xf>
    <xf numFmtId="0" fontId="6" fillId="0" borderId="0" xfId="3" applyFont="1" applyAlignment="1">
      <alignment vertical="center"/>
    </xf>
    <xf numFmtId="10" fontId="15" fillId="0" borderId="13" xfId="3" applyNumberFormat="1" applyFont="1" applyBorder="1" applyAlignment="1">
      <alignment horizontal="right" vertical="center"/>
    </xf>
    <xf numFmtId="0" fontId="15" fillId="0" borderId="13" xfId="3" applyFont="1" applyBorder="1" applyAlignment="1">
      <alignment horizontal="right" vertical="center" indent="1"/>
    </xf>
    <xf numFmtId="177" fontId="15" fillId="0" borderId="14" xfId="3" applyNumberFormat="1" applyFont="1" applyBorder="1" applyAlignment="1">
      <alignment horizontal="right" vertical="center"/>
    </xf>
    <xf numFmtId="0" fontId="6" fillId="0" borderId="0" xfId="3" applyFont="1" applyAlignment="1">
      <alignment horizontal="center" vertical="center"/>
    </xf>
    <xf numFmtId="0" fontId="6" fillId="0" borderId="0" xfId="3" applyFont="1" applyAlignment="1">
      <alignment horizontal="right" vertical="center"/>
    </xf>
    <xf numFmtId="0" fontId="6" fillId="0" borderId="0" xfId="3" applyFont="1" applyAlignment="1">
      <alignment horizontal="center" vertical="center" wrapText="1"/>
    </xf>
    <xf numFmtId="0" fontId="6" fillId="0" borderId="0" xfId="0" applyFont="1" applyAlignment="1">
      <alignment vertical="center" shrinkToFit="1"/>
    </xf>
    <xf numFmtId="0" fontId="6" fillId="0" borderId="0" xfId="3" applyFont="1" applyAlignment="1">
      <alignment horizontal="right" vertical="center" wrapText="1"/>
    </xf>
    <xf numFmtId="0" fontId="6" fillId="0" borderId="20" xfId="3" applyFont="1" applyBorder="1" applyAlignment="1">
      <alignment horizontal="center" vertical="center"/>
    </xf>
    <xf numFmtId="0" fontId="5" fillId="0" borderId="0" xfId="3" applyFont="1" applyAlignment="1">
      <alignment vertical="center"/>
    </xf>
    <xf numFmtId="0" fontId="6" fillId="0" borderId="0" xfId="3" applyFont="1" applyAlignment="1">
      <alignment horizontal="center" vertical="center" shrinkToFit="1"/>
    </xf>
    <xf numFmtId="0" fontId="15" fillId="0" borderId="13" xfId="3" applyFont="1" applyBorder="1" applyAlignment="1">
      <alignment horizontal="left" vertical="center"/>
    </xf>
    <xf numFmtId="0" fontId="15" fillId="0" borderId="19" xfId="3" applyFont="1" applyBorder="1" applyAlignment="1">
      <alignment horizontal="left" vertical="center"/>
    </xf>
    <xf numFmtId="0" fontId="5" fillId="0" borderId="4" xfId="3" applyFont="1" applyBorder="1" applyAlignment="1">
      <alignment vertical="center"/>
    </xf>
    <xf numFmtId="0" fontId="5" fillId="0" borderId="1" xfId="3" applyFont="1" applyBorder="1" applyAlignment="1">
      <alignment vertical="center"/>
    </xf>
    <xf numFmtId="0" fontId="5" fillId="0" borderId="9" xfId="3" applyFont="1" applyBorder="1" applyAlignment="1">
      <alignment vertical="center"/>
    </xf>
    <xf numFmtId="0" fontId="5" fillId="0" borderId="2" xfId="3" applyFont="1" applyBorder="1" applyAlignment="1">
      <alignment vertical="center"/>
    </xf>
    <xf numFmtId="0" fontId="5" fillId="0" borderId="8" xfId="3" applyFont="1" applyBorder="1" applyAlignment="1">
      <alignment vertical="center"/>
    </xf>
    <xf numFmtId="0" fontId="5" fillId="0" borderId="5" xfId="3" applyFont="1" applyBorder="1" applyAlignment="1">
      <alignment vertical="center"/>
    </xf>
    <xf numFmtId="0" fontId="5" fillId="0" borderId="7" xfId="3" applyFont="1" applyBorder="1" applyAlignment="1">
      <alignment vertical="center"/>
    </xf>
    <xf numFmtId="0" fontId="5" fillId="0" borderId="6" xfId="3" applyFont="1" applyBorder="1" applyAlignment="1">
      <alignment vertical="center"/>
    </xf>
    <xf numFmtId="0" fontId="5" fillId="0" borderId="0" xfId="3" applyFont="1" applyAlignment="1">
      <alignment vertical="center" wrapText="1"/>
    </xf>
    <xf numFmtId="0" fontId="6" fillId="0" borderId="0" xfId="3" applyFont="1" applyAlignment="1">
      <alignment horizontal="left" vertical="top"/>
    </xf>
    <xf numFmtId="0" fontId="13" fillId="0" borderId="0" xfId="3" applyFont="1" applyAlignment="1">
      <alignment vertical="center"/>
    </xf>
    <xf numFmtId="0" fontId="6" fillId="0" borderId="0" xfId="3" applyFont="1" applyAlignment="1">
      <alignment horizontal="left" vertical="center"/>
    </xf>
    <xf numFmtId="0" fontId="5" fillId="0" borderId="0" xfId="3" applyFont="1" applyAlignment="1">
      <alignment horizontal="left" vertical="center"/>
    </xf>
    <xf numFmtId="0" fontId="5" fillId="0" borderId="0" xfId="3" applyFont="1" applyAlignment="1">
      <alignment horizontal="center" vertical="center"/>
    </xf>
    <xf numFmtId="0" fontId="7" fillId="0" borderId="0" xfId="3" applyFont="1" applyAlignment="1">
      <alignment vertical="center"/>
    </xf>
    <xf numFmtId="10" fontId="16" fillId="0" borderId="13" xfId="3" applyNumberFormat="1" applyFont="1" applyBorder="1" applyAlignment="1">
      <alignment horizontal="right" vertical="center"/>
    </xf>
    <xf numFmtId="0" fontId="16" fillId="0" borderId="15" xfId="3" applyFont="1" applyBorder="1" applyAlignment="1">
      <alignment horizontal="right" vertical="center"/>
    </xf>
    <xf numFmtId="177" fontId="16" fillId="0" borderId="14" xfId="3" applyNumberFormat="1" applyFont="1" applyBorder="1" applyAlignment="1">
      <alignment horizontal="right" vertical="center"/>
    </xf>
    <xf numFmtId="0" fontId="9" fillId="0" borderId="0" xfId="3" applyFont="1" applyAlignment="1">
      <alignment horizontal="left" vertical="center"/>
    </xf>
    <xf numFmtId="0" fontId="14" fillId="0" borderId="0" xfId="3" applyFont="1" applyAlignment="1">
      <alignment vertical="center"/>
    </xf>
    <xf numFmtId="0" fontId="9" fillId="0" borderId="0" xfId="3" applyFont="1" applyAlignment="1">
      <alignment vertical="center"/>
    </xf>
    <xf numFmtId="0" fontId="6" fillId="0" borderId="0" xfId="3" applyFont="1" applyAlignment="1">
      <alignment vertical="center" shrinkToFit="1"/>
    </xf>
    <xf numFmtId="0" fontId="6" fillId="0" borderId="0" xfId="3" applyFont="1" applyAlignment="1">
      <alignment vertical="center" wrapText="1"/>
    </xf>
    <xf numFmtId="0" fontId="13" fillId="0" borderId="0" xfId="3" applyFont="1" applyAlignment="1">
      <alignment horizontal="center" vertical="center"/>
    </xf>
    <xf numFmtId="0" fontId="6" fillId="0" borderId="2" xfId="3" applyFont="1" applyBorder="1" applyAlignment="1">
      <alignment horizontal="center" vertical="center"/>
    </xf>
    <xf numFmtId="0" fontId="6" fillId="0" borderId="0" xfId="3" applyFont="1" applyAlignment="1">
      <alignment horizontal="left" vertical="top" wrapText="1" shrinkToFit="1"/>
    </xf>
    <xf numFmtId="0" fontId="17" fillId="0" borderId="0" xfId="3" applyFont="1" applyAlignment="1">
      <alignment vertical="center"/>
    </xf>
    <xf numFmtId="0" fontId="18" fillId="0" borderId="13" xfId="3" applyFont="1" applyBorder="1" applyAlignment="1">
      <alignment horizontal="left" vertical="center"/>
    </xf>
    <xf numFmtId="0" fontId="19" fillId="0" borderId="0" xfId="3" applyFont="1" applyAlignment="1">
      <alignment horizontal="left" vertical="center"/>
    </xf>
    <xf numFmtId="0" fontId="14" fillId="0" borderId="0" xfId="3" applyFont="1" applyAlignment="1">
      <alignment horizontal="center" vertical="center"/>
    </xf>
    <xf numFmtId="0" fontId="14" fillId="0" borderId="3" xfId="3" applyFont="1" applyBorder="1" applyAlignment="1">
      <alignment horizontal="center" vertical="center"/>
    </xf>
    <xf numFmtId="0" fontId="19" fillId="0" borderId="0" xfId="3" applyFont="1" applyAlignment="1">
      <alignment vertical="center"/>
    </xf>
    <xf numFmtId="0" fontId="14" fillId="0" borderId="0" xfId="3" applyFont="1" applyAlignment="1">
      <alignment horizontal="center" vertical="center" shrinkToFit="1"/>
    </xf>
    <xf numFmtId="0" fontId="14" fillId="0" borderId="0" xfId="3" applyFont="1" applyAlignment="1">
      <alignment vertical="center" shrinkToFit="1"/>
    </xf>
    <xf numFmtId="0" fontId="14" fillId="0" borderId="0" xfId="3" applyFont="1" applyAlignment="1">
      <alignment vertical="center" wrapText="1"/>
    </xf>
    <xf numFmtId="0" fontId="14" fillId="0" borderId="0" xfId="0" applyFont="1" applyAlignment="1">
      <alignment vertical="center" shrinkToFit="1"/>
    </xf>
    <xf numFmtId="0" fontId="14" fillId="0" borderId="2" xfId="3" applyFont="1" applyBorder="1" applyAlignment="1">
      <alignment horizontal="center" vertical="center"/>
    </xf>
    <xf numFmtId="0" fontId="14" fillId="0" borderId="1" xfId="3" applyFont="1" applyBorder="1" applyAlignment="1">
      <alignment horizontal="left" vertical="center"/>
    </xf>
    <xf numFmtId="0" fontId="14" fillId="0" borderId="1" xfId="3" applyFont="1" applyBorder="1" applyAlignment="1">
      <alignment horizontal="left" vertical="top"/>
    </xf>
    <xf numFmtId="0" fontId="14" fillId="0" borderId="0" xfId="3" applyFont="1" applyAlignment="1">
      <alignment horizontal="left" vertical="top" wrapText="1" shrinkToFit="1"/>
    </xf>
    <xf numFmtId="0" fontId="14" fillId="0" borderId="0" xfId="3" applyFont="1" applyAlignment="1">
      <alignment horizontal="left" vertical="center"/>
    </xf>
    <xf numFmtId="0" fontId="14" fillId="0" borderId="0" xfId="3" applyFont="1" applyAlignment="1">
      <alignment horizontal="left" vertical="top"/>
    </xf>
    <xf numFmtId="0" fontId="14" fillId="0" borderId="0" xfId="3" applyFont="1" applyAlignment="1">
      <alignment horizontal="right" vertical="center"/>
    </xf>
    <xf numFmtId="0" fontId="14" fillId="0" borderId="0" xfId="3" applyFont="1" applyAlignment="1">
      <alignment horizontal="center" vertical="center" wrapText="1"/>
    </xf>
    <xf numFmtId="0" fontId="14" fillId="0" borderId="0" xfId="3" applyFont="1" applyAlignment="1">
      <alignment horizontal="right" vertical="center" wrapText="1"/>
    </xf>
    <xf numFmtId="0" fontId="14" fillId="0" borderId="20" xfId="3" applyFont="1" applyBorder="1" applyAlignment="1">
      <alignment horizontal="center" vertical="center"/>
    </xf>
    <xf numFmtId="0" fontId="20" fillId="0" borderId="0" xfId="3" applyFont="1" applyAlignment="1">
      <alignment vertical="center"/>
    </xf>
    <xf numFmtId="0" fontId="14" fillId="0" borderId="11" xfId="3" applyFont="1" applyBorder="1" applyAlignment="1">
      <alignment horizontal="left" vertical="center" wrapText="1"/>
    </xf>
    <xf numFmtId="0" fontId="14" fillId="0" borderId="12" xfId="3" applyFont="1" applyBorder="1" applyAlignment="1">
      <alignment horizontal="left" vertical="center" wrapText="1"/>
    </xf>
    <xf numFmtId="0" fontId="14" fillId="0" borderId="4" xfId="3" applyFont="1" applyBorder="1" applyAlignment="1">
      <alignment vertical="center"/>
    </xf>
    <xf numFmtId="0" fontId="14" fillId="0" borderId="1" xfId="3" applyFont="1" applyBorder="1" applyAlignment="1">
      <alignment vertical="center"/>
    </xf>
    <xf numFmtId="0" fontId="14" fillId="0" borderId="9" xfId="3" applyFont="1" applyBorder="1" applyAlignment="1">
      <alignment vertical="center"/>
    </xf>
    <xf numFmtId="0" fontId="14" fillId="0" borderId="0" xfId="3" applyFont="1" applyAlignment="1">
      <alignment horizontal="left" vertical="center" wrapText="1"/>
    </xf>
    <xf numFmtId="0" fontId="14" fillId="0" borderId="8" xfId="3" applyFont="1" applyBorder="1" applyAlignment="1">
      <alignment horizontal="left" vertical="center" wrapText="1"/>
    </xf>
    <xf numFmtId="0" fontId="14" fillId="0" borderId="2" xfId="3" applyFont="1" applyBorder="1" applyAlignment="1">
      <alignment vertical="center"/>
    </xf>
    <xf numFmtId="0" fontId="14" fillId="0" borderId="8" xfId="3" applyFont="1" applyBorder="1" applyAlignment="1">
      <alignment vertical="center"/>
    </xf>
    <xf numFmtId="0" fontId="14" fillId="0" borderId="7" xfId="3" applyFont="1" applyBorder="1" applyAlignment="1">
      <alignment horizontal="left" vertical="center" wrapText="1"/>
    </xf>
    <xf numFmtId="0" fontId="14" fillId="0" borderId="6" xfId="3" applyFont="1" applyBorder="1" applyAlignment="1">
      <alignment horizontal="left" vertical="center" wrapText="1"/>
    </xf>
    <xf numFmtId="0" fontId="14" fillId="0" borderId="5" xfId="3" applyFont="1" applyBorder="1" applyAlignment="1">
      <alignment vertical="center"/>
    </xf>
    <xf numFmtId="0" fontId="14" fillId="0" borderId="7" xfId="3" applyFont="1" applyBorder="1" applyAlignment="1">
      <alignment vertical="center"/>
    </xf>
    <xf numFmtId="0" fontId="14" fillId="0" borderId="6" xfId="3" applyFont="1" applyBorder="1" applyAlignment="1">
      <alignment vertical="center"/>
    </xf>
    <xf numFmtId="0" fontId="14" fillId="0" borderId="18" xfId="3" applyFont="1" applyBorder="1" applyAlignment="1">
      <alignment horizontal="center" vertical="center"/>
    </xf>
    <xf numFmtId="0" fontId="14" fillId="0" borderId="1" xfId="3" applyFont="1" applyBorder="1" applyAlignment="1">
      <alignment vertical="top"/>
    </xf>
    <xf numFmtId="0" fontId="14" fillId="0" borderId="1" xfId="3" applyFont="1" applyBorder="1" applyAlignment="1">
      <alignment vertical="top" wrapText="1"/>
    </xf>
    <xf numFmtId="0" fontId="14" fillId="0" borderId="0" xfId="3" applyFont="1" applyAlignment="1">
      <alignment vertical="top" wrapText="1"/>
    </xf>
    <xf numFmtId="0" fontId="13" fillId="0" borderId="1" xfId="3" applyFont="1" applyBorder="1" applyAlignment="1">
      <alignment vertical="top"/>
    </xf>
    <xf numFmtId="0" fontId="13" fillId="0" borderId="0" xfId="3" applyFont="1" applyAlignment="1">
      <alignment vertical="top"/>
    </xf>
    <xf numFmtId="0" fontId="14" fillId="0" borderId="0" xfId="3" applyFont="1" applyAlignment="1">
      <alignment vertical="top"/>
    </xf>
    <xf numFmtId="0" fontId="14" fillId="0" borderId="3" xfId="3" applyFont="1" applyBorder="1" applyAlignment="1">
      <alignment vertical="center"/>
    </xf>
    <xf numFmtId="10" fontId="14" fillId="0" borderId="13" xfId="3" applyNumberFormat="1" applyFont="1" applyBorder="1" applyAlignment="1">
      <alignment horizontal="right" vertical="center"/>
    </xf>
    <xf numFmtId="0" fontId="14" fillId="0" borderId="15" xfId="3" applyFont="1" applyBorder="1" applyAlignment="1">
      <alignment horizontal="right" vertical="center"/>
    </xf>
    <xf numFmtId="177" fontId="14" fillId="0" borderId="14" xfId="3" applyNumberFormat="1" applyFont="1" applyBorder="1" applyAlignment="1">
      <alignment horizontal="right" vertical="center"/>
    </xf>
    <xf numFmtId="177" fontId="14" fillId="0" borderId="16" xfId="3" applyNumberFormat="1" applyFont="1" applyBorder="1" applyAlignment="1">
      <alignment horizontal="right" vertical="center"/>
    </xf>
    <xf numFmtId="178" fontId="14" fillId="0" borderId="17" xfId="3" applyNumberFormat="1" applyFont="1" applyBorder="1" applyAlignment="1">
      <alignment horizontal="center" vertical="center"/>
    </xf>
    <xf numFmtId="0" fontId="14" fillId="0" borderId="10" xfId="3" applyFont="1" applyBorder="1" applyAlignment="1">
      <alignment horizontal="left" vertical="center"/>
    </xf>
    <xf numFmtId="0" fontId="14" fillId="0" borderId="13" xfId="3" applyFont="1" applyBorder="1" applyAlignment="1">
      <alignment horizontal="right" vertical="center" indent="1"/>
    </xf>
    <xf numFmtId="0" fontId="6" fillId="0" borderId="1" xfId="3" applyFont="1" applyBorder="1" applyAlignment="1">
      <alignment vertical="center"/>
    </xf>
    <xf numFmtId="0" fontId="6" fillId="0" borderId="1" xfId="3" applyFont="1" applyBorder="1" applyAlignment="1">
      <alignment vertical="top" wrapText="1"/>
    </xf>
    <xf numFmtId="0" fontId="8" fillId="0" borderId="0" xfId="3" applyFont="1" applyAlignment="1">
      <alignment horizontal="left" vertical="center"/>
    </xf>
    <xf numFmtId="0" fontId="6" fillId="0" borderId="0" xfId="3" applyFont="1" applyAlignment="1">
      <alignment vertical="top" wrapText="1"/>
    </xf>
    <xf numFmtId="0" fontId="14" fillId="0" borderId="45" xfId="3" applyFont="1" applyBorder="1" applyAlignment="1">
      <alignment vertical="center"/>
    </xf>
    <xf numFmtId="0" fontId="8" fillId="0" borderId="1" xfId="3" applyFont="1" applyBorder="1" applyAlignment="1">
      <alignment vertical="center" wrapText="1"/>
    </xf>
    <xf numFmtId="0" fontId="8" fillId="0" borderId="0" xfId="3" applyFont="1" applyAlignment="1">
      <alignment vertical="center" wrapText="1"/>
    </xf>
    <xf numFmtId="0" fontId="14" fillId="0" borderId="1" xfId="3" applyFont="1" applyBorder="1" applyAlignment="1">
      <alignment vertical="center" wrapText="1"/>
    </xf>
    <xf numFmtId="0" fontId="15" fillId="0" borderId="3" xfId="3" applyFont="1" applyBorder="1" applyAlignment="1">
      <alignment horizontal="center" vertical="center"/>
    </xf>
    <xf numFmtId="0" fontId="15" fillId="0" borderId="0" xfId="3" applyFont="1" applyAlignment="1">
      <alignment horizontal="center" vertical="center"/>
    </xf>
    <xf numFmtId="177" fontId="15" fillId="0" borderId="16" xfId="3" applyNumberFormat="1" applyFont="1" applyBorder="1" applyAlignment="1">
      <alignment horizontal="right" vertical="center"/>
    </xf>
    <xf numFmtId="178" fontId="15" fillId="0" borderId="17" xfId="3" applyNumberFormat="1" applyFont="1" applyBorder="1" applyAlignment="1">
      <alignment horizontal="center" vertical="center"/>
    </xf>
    <xf numFmtId="0" fontId="15" fillId="0" borderId="18" xfId="3" applyFont="1" applyBorder="1" applyAlignment="1">
      <alignment horizontal="center" vertical="center"/>
    </xf>
    <xf numFmtId="0" fontId="13" fillId="0" borderId="1" xfId="3" applyFont="1" applyBorder="1" applyAlignment="1">
      <alignment horizontal="left" vertical="center"/>
    </xf>
    <xf numFmtId="0" fontId="13" fillId="0" borderId="0" xfId="3" applyFont="1" applyAlignment="1">
      <alignment horizontal="left" vertical="center"/>
    </xf>
    <xf numFmtId="0" fontId="14" fillId="0" borderId="3" xfId="3" applyFont="1" applyBorder="1" applyAlignment="1">
      <alignment horizontal="center" vertical="center"/>
    </xf>
    <xf numFmtId="0" fontId="14" fillId="0" borderId="3" xfId="3" applyFont="1" applyBorder="1" applyAlignment="1">
      <alignment horizontal="left" vertical="center"/>
    </xf>
    <xf numFmtId="0" fontId="14" fillId="0" borderId="13" xfId="3" applyFont="1" applyBorder="1" applyAlignment="1">
      <alignment horizontal="center" vertical="center"/>
    </xf>
    <xf numFmtId="0" fontId="14" fillId="0" borderId="24" xfId="3" applyFont="1" applyBorder="1" applyAlignment="1">
      <alignment horizontal="center" vertical="center"/>
    </xf>
    <xf numFmtId="0" fontId="14" fillId="0" borderId="19" xfId="3" applyFont="1" applyBorder="1" applyAlignment="1">
      <alignment horizontal="center" vertical="center"/>
    </xf>
    <xf numFmtId="0" fontId="14" fillId="0" borderId="4" xfId="3" applyFont="1" applyBorder="1" applyAlignment="1">
      <alignment horizontal="center" vertical="center" wrapText="1"/>
    </xf>
    <xf numFmtId="0" fontId="14" fillId="0" borderId="9" xfId="3" applyFont="1" applyBorder="1" applyAlignment="1">
      <alignment horizontal="center" vertical="center" wrapText="1"/>
    </xf>
    <xf numFmtId="0" fontId="14" fillId="0" borderId="2" xfId="3" applyFont="1" applyBorder="1" applyAlignment="1">
      <alignment horizontal="center" vertical="center" wrapText="1"/>
    </xf>
    <xf numFmtId="0" fontId="14" fillId="0" borderId="8" xfId="3" applyFont="1" applyBorder="1" applyAlignment="1">
      <alignment horizontal="center" vertical="center" wrapText="1"/>
    </xf>
    <xf numFmtId="0" fontId="14" fillId="0" borderId="5" xfId="3" applyFont="1" applyBorder="1" applyAlignment="1">
      <alignment horizontal="center" vertical="center" wrapText="1"/>
    </xf>
    <xf numFmtId="0" fontId="14" fillId="0" borderId="6" xfId="3" applyFont="1" applyBorder="1" applyAlignment="1">
      <alignment horizontal="center" vertical="center" wrapText="1"/>
    </xf>
    <xf numFmtId="0" fontId="14" fillId="0" borderId="37" xfId="3" applyFont="1" applyBorder="1" applyAlignment="1">
      <alignment horizontal="left" vertical="center" wrapText="1"/>
    </xf>
    <xf numFmtId="0" fontId="14" fillId="0" borderId="38" xfId="3" applyFont="1" applyBorder="1" applyAlignment="1">
      <alignment horizontal="left" vertical="center" wrapText="1"/>
    </xf>
    <xf numFmtId="0" fontId="14" fillId="0" borderId="5" xfId="3" applyFont="1" applyBorder="1" applyAlignment="1">
      <alignment horizontal="left" vertical="center" wrapText="1"/>
    </xf>
    <xf numFmtId="0" fontId="14" fillId="0" borderId="7" xfId="3" applyFont="1" applyBorder="1" applyAlignment="1">
      <alignment horizontal="left" vertical="center" wrapText="1"/>
    </xf>
    <xf numFmtId="0" fontId="14" fillId="0" borderId="0" xfId="3" applyFont="1" applyAlignment="1">
      <alignment horizontal="center" vertical="center" shrinkToFit="1"/>
    </xf>
    <xf numFmtId="179" fontId="14" fillId="0" borderId="13" xfId="3" quotePrefix="1" applyNumberFormat="1" applyFont="1" applyBorder="1" applyAlignment="1">
      <alignment horizontal="center" vertical="center" shrinkToFit="1"/>
    </xf>
    <xf numFmtId="179" fontId="14" fillId="0" borderId="19" xfId="3" quotePrefix="1" applyNumberFormat="1" applyFont="1" applyBorder="1" applyAlignment="1">
      <alignment horizontal="center" vertical="center" shrinkToFit="1"/>
    </xf>
    <xf numFmtId="0" fontId="6" fillId="0" borderId="3" xfId="3" applyFont="1" applyBorder="1" applyAlignment="1">
      <alignment horizontal="center" vertical="center"/>
    </xf>
    <xf numFmtId="0" fontId="15" fillId="0" borderId="3" xfId="3" applyFont="1" applyBorder="1" applyAlignment="1">
      <alignment horizontal="center" vertical="center"/>
    </xf>
    <xf numFmtId="0" fontId="13" fillId="0" borderId="3" xfId="3" applyFont="1" applyBorder="1" applyAlignment="1">
      <alignment horizontal="center" vertical="center"/>
    </xf>
    <xf numFmtId="0" fontId="14" fillId="0" borderId="13" xfId="3" applyFont="1" applyBorder="1" applyAlignment="1">
      <alignment horizontal="left" vertical="center"/>
    </xf>
    <xf numFmtId="0" fontId="14" fillId="0" borderId="24" xfId="3" applyFont="1" applyBorder="1" applyAlignment="1">
      <alignment horizontal="left" vertical="center"/>
    </xf>
    <xf numFmtId="0" fontId="14" fillId="0" borderId="19" xfId="3" applyFont="1" applyBorder="1" applyAlignment="1">
      <alignment horizontal="left" vertical="center"/>
    </xf>
    <xf numFmtId="179" fontId="14" fillId="0" borderId="3" xfId="3" applyNumberFormat="1" applyFont="1" applyBorder="1" applyAlignment="1">
      <alignment horizontal="center" vertical="center" shrinkToFit="1"/>
    </xf>
    <xf numFmtId="0" fontId="14" fillId="0" borderId="4" xfId="3" applyFont="1" applyBorder="1" applyAlignment="1">
      <alignment horizontal="center" vertical="center"/>
    </xf>
    <xf numFmtId="0" fontId="14" fillId="0" borderId="9" xfId="3" applyFont="1" applyBorder="1" applyAlignment="1">
      <alignment horizontal="center" vertical="center"/>
    </xf>
    <xf numFmtId="180" fontId="14" fillId="0" borderId="13" xfId="3" applyNumberFormat="1" applyFont="1" applyBorder="1" applyAlignment="1">
      <alignment horizontal="center" vertical="center"/>
    </xf>
    <xf numFmtId="180" fontId="14" fillId="0" borderId="24" xfId="3" applyNumberFormat="1" applyFont="1" applyBorder="1" applyAlignment="1">
      <alignment horizontal="center" vertical="center"/>
    </xf>
    <xf numFmtId="180" fontId="14" fillId="0" borderId="19" xfId="3" applyNumberFormat="1" applyFont="1" applyBorder="1" applyAlignment="1">
      <alignment horizontal="center" vertical="center"/>
    </xf>
    <xf numFmtId="0" fontId="21" fillId="0" borderId="34" xfId="3" applyFont="1" applyBorder="1" applyAlignment="1">
      <alignment horizontal="center" vertical="center" wrapText="1"/>
    </xf>
    <xf numFmtId="0" fontId="21" fillId="0" borderId="35" xfId="3" applyFont="1" applyBorder="1" applyAlignment="1">
      <alignment horizontal="center" vertical="center" wrapText="1"/>
    </xf>
    <xf numFmtId="0" fontId="21" fillId="0" borderId="36" xfId="3" applyFont="1" applyBorder="1" applyAlignment="1">
      <alignment horizontal="center" vertical="center" wrapText="1"/>
    </xf>
    <xf numFmtId="0" fontId="14" fillId="0" borderId="1" xfId="3" applyFont="1" applyBorder="1" applyAlignment="1">
      <alignment horizontal="center" vertical="center"/>
    </xf>
    <xf numFmtId="0" fontId="14" fillId="0" borderId="2" xfId="3" applyFont="1" applyBorder="1" applyAlignment="1">
      <alignment horizontal="center" vertical="center"/>
    </xf>
    <xf numFmtId="0" fontId="14" fillId="0" borderId="0" xfId="3" applyFont="1" applyAlignment="1">
      <alignment horizontal="center" vertical="center"/>
    </xf>
    <xf numFmtId="0" fontId="14" fillId="0" borderId="8" xfId="3" applyFont="1" applyBorder="1" applyAlignment="1">
      <alignment horizontal="center" vertical="center"/>
    </xf>
    <xf numFmtId="0" fontId="14" fillId="0" borderId="5" xfId="3" applyFont="1" applyBorder="1" applyAlignment="1">
      <alignment horizontal="center" vertical="center"/>
    </xf>
    <xf numFmtId="0" fontId="14" fillId="0" borderId="7" xfId="3" applyFont="1" applyBorder="1" applyAlignment="1">
      <alignment horizontal="center" vertical="center"/>
    </xf>
    <xf numFmtId="0" fontId="14" fillId="0" borderId="6" xfId="3" applyFont="1" applyBorder="1" applyAlignment="1">
      <alignment horizontal="center" vertical="center"/>
    </xf>
    <xf numFmtId="0" fontId="14" fillId="0" borderId="31" xfId="3" applyFont="1" applyBorder="1" applyAlignment="1">
      <alignment horizontal="center" vertical="center" wrapText="1"/>
    </xf>
    <xf numFmtId="0" fontId="14" fillId="0" borderId="32" xfId="3" applyFont="1" applyBorder="1" applyAlignment="1">
      <alignment horizontal="center" vertical="center" wrapText="1"/>
    </xf>
    <xf numFmtId="0" fontId="14" fillId="0" borderId="33" xfId="3" applyFont="1" applyBorder="1" applyAlignment="1">
      <alignment horizontal="center" vertical="center" wrapText="1"/>
    </xf>
    <xf numFmtId="0" fontId="14" fillId="0" borderId="34" xfId="3" applyFont="1" applyBorder="1" applyAlignment="1">
      <alignment horizontal="center" vertical="center" wrapText="1"/>
    </xf>
    <xf numFmtId="0" fontId="14" fillId="0" borderId="35" xfId="3" applyFont="1" applyBorder="1" applyAlignment="1">
      <alignment horizontal="center" vertical="center" wrapText="1"/>
    </xf>
    <xf numFmtId="0" fontId="14" fillId="0" borderId="36" xfId="3" applyFont="1" applyBorder="1" applyAlignment="1">
      <alignment horizontal="center" vertical="center" wrapText="1"/>
    </xf>
    <xf numFmtId="0" fontId="14" fillId="0" borderId="1" xfId="3" applyFont="1" applyBorder="1" applyAlignment="1">
      <alignment horizontal="center" vertical="center" wrapText="1"/>
    </xf>
    <xf numFmtId="0" fontId="14" fillId="0" borderId="0" xfId="3" applyFont="1" applyAlignment="1">
      <alignment horizontal="center" vertical="center" wrapText="1"/>
    </xf>
    <xf numFmtId="0" fontId="14" fillId="0" borderId="7" xfId="3" applyFont="1" applyBorder="1" applyAlignment="1">
      <alignment horizontal="center" vertical="center" wrapText="1"/>
    </xf>
    <xf numFmtId="0" fontId="14" fillId="0" borderId="39" xfId="3" applyFont="1" applyBorder="1" applyAlignment="1">
      <alignment horizontal="center" vertical="center" wrapText="1"/>
    </xf>
    <xf numFmtId="0" fontId="14" fillId="0" borderId="40" xfId="3" applyFont="1" applyBorder="1" applyAlignment="1">
      <alignment horizontal="center" vertical="center" wrapText="1"/>
    </xf>
    <xf numFmtId="0" fontId="14" fillId="0" borderId="41" xfId="3" applyFont="1" applyBorder="1" applyAlignment="1">
      <alignment horizontal="center" vertical="center" wrapText="1"/>
    </xf>
    <xf numFmtId="0" fontId="21" fillId="0" borderId="42" xfId="3" applyFont="1" applyBorder="1" applyAlignment="1">
      <alignment horizontal="center" vertical="center" wrapText="1"/>
    </xf>
    <xf numFmtId="0" fontId="21" fillId="0" borderId="43" xfId="3" applyFont="1" applyBorder="1" applyAlignment="1">
      <alignment horizontal="center" vertical="center" wrapText="1"/>
    </xf>
    <xf numFmtId="0" fontId="21" fillId="0" borderId="44" xfId="3" applyFont="1" applyBorder="1" applyAlignment="1">
      <alignment horizontal="center" vertical="center" wrapText="1"/>
    </xf>
    <xf numFmtId="38" fontId="14" fillId="0" borderId="13" xfId="1" applyFont="1" applyFill="1" applyBorder="1" applyAlignment="1">
      <alignment horizontal="right" vertical="center" indent="1"/>
    </xf>
    <xf numFmtId="38" fontId="14" fillId="0" borderId="19" xfId="1" applyFont="1" applyFill="1" applyBorder="1" applyAlignment="1">
      <alignment horizontal="right" vertical="center" indent="1"/>
    </xf>
    <xf numFmtId="0" fontId="14" fillId="0" borderId="31" xfId="3" applyFont="1" applyBorder="1" applyAlignment="1">
      <alignment horizontal="center" vertical="center"/>
    </xf>
    <xf numFmtId="0" fontId="14" fillId="0" borderId="32" xfId="3" applyFont="1" applyBorder="1" applyAlignment="1">
      <alignment horizontal="center" vertical="center"/>
    </xf>
    <xf numFmtId="0" fontId="14" fillId="0" borderId="33" xfId="3" applyFont="1" applyBorder="1" applyAlignment="1">
      <alignment horizontal="center" vertical="center"/>
    </xf>
    <xf numFmtId="0" fontId="14" fillId="0" borderId="18" xfId="3" applyFont="1" applyBorder="1" applyAlignment="1">
      <alignment horizontal="center" vertical="center"/>
    </xf>
    <xf numFmtId="0" fontId="14" fillId="0" borderId="25" xfId="3" applyFont="1" applyBorder="1" applyAlignment="1">
      <alignment horizontal="center" vertical="center"/>
    </xf>
    <xf numFmtId="0" fontId="14" fillId="0" borderId="26" xfId="3" applyFont="1" applyBorder="1" applyAlignment="1">
      <alignment horizontal="center" vertical="center"/>
    </xf>
    <xf numFmtId="0" fontId="14" fillId="0" borderId="27" xfId="3" applyFont="1" applyBorder="1" applyAlignment="1">
      <alignment horizontal="center" vertical="center"/>
    </xf>
    <xf numFmtId="38" fontId="14" fillId="0" borderId="18" xfId="1" applyFont="1" applyFill="1" applyBorder="1" applyAlignment="1">
      <alignment horizontal="right" vertical="center" indent="1"/>
    </xf>
    <xf numFmtId="38" fontId="14" fillId="0" borderId="27" xfId="1" applyFont="1" applyFill="1" applyBorder="1" applyAlignment="1">
      <alignment horizontal="right" vertical="center" indent="1"/>
    </xf>
    <xf numFmtId="0" fontId="14" fillId="0" borderId="28" xfId="3" applyFont="1" applyBorder="1" applyAlignment="1">
      <alignment horizontal="center" vertical="center"/>
    </xf>
    <xf numFmtId="0" fontId="14" fillId="0" borderId="29" xfId="3" applyFont="1" applyBorder="1" applyAlignment="1">
      <alignment horizontal="center" vertical="center"/>
    </xf>
    <xf numFmtId="0" fontId="14" fillId="0" borderId="30" xfId="3" applyFont="1" applyBorder="1" applyAlignment="1">
      <alignment horizontal="center" vertical="center"/>
    </xf>
    <xf numFmtId="0" fontId="14" fillId="0" borderId="1" xfId="3" applyFont="1" applyBorder="1" applyAlignment="1">
      <alignment horizontal="left" vertical="center" wrapText="1"/>
    </xf>
    <xf numFmtId="0" fontId="14" fillId="0" borderId="0" xfId="3" applyFont="1" applyAlignment="1">
      <alignment horizontal="left" vertical="center" wrapText="1"/>
    </xf>
    <xf numFmtId="0" fontId="14" fillId="0" borderId="21" xfId="3" applyFont="1" applyBorder="1" applyAlignment="1">
      <alignment horizontal="left" vertical="center"/>
    </xf>
    <xf numFmtId="0" fontId="14" fillId="0" borderId="23" xfId="3" applyFont="1" applyBorder="1" applyAlignment="1">
      <alignment horizontal="left" vertical="center"/>
    </xf>
    <xf numFmtId="176" fontId="14" fillId="0" borderId="21" xfId="3" applyNumberFormat="1" applyFont="1" applyBorder="1" applyAlignment="1">
      <alignment horizontal="center" vertical="center"/>
    </xf>
    <xf numFmtId="176" fontId="14" fillId="0" borderId="22" xfId="3" applyNumberFormat="1" applyFont="1" applyBorder="1" applyAlignment="1">
      <alignment horizontal="center" vertical="center"/>
    </xf>
    <xf numFmtId="176" fontId="14" fillId="0" borderId="23" xfId="3" applyNumberFormat="1" applyFont="1" applyBorder="1" applyAlignment="1">
      <alignment horizontal="center" vertical="center"/>
    </xf>
    <xf numFmtId="0" fontId="14" fillId="0" borderId="22" xfId="3" applyFont="1" applyBorder="1" applyAlignment="1">
      <alignment horizontal="left" vertical="center"/>
    </xf>
    <xf numFmtId="38" fontId="14" fillId="0" borderId="21" xfId="1" applyFont="1" applyFill="1" applyBorder="1" applyAlignment="1">
      <alignment horizontal="right" vertical="center" indent="1"/>
    </xf>
    <xf numFmtId="38" fontId="14" fillId="0" borderId="23" xfId="1" applyFont="1" applyFill="1" applyBorder="1" applyAlignment="1">
      <alignment horizontal="right" vertical="center" indent="1"/>
    </xf>
    <xf numFmtId="176" fontId="14" fillId="0" borderId="13" xfId="3" applyNumberFormat="1" applyFont="1" applyBorder="1" applyAlignment="1">
      <alignment horizontal="center" vertical="center"/>
    </xf>
    <xf numFmtId="176" fontId="14" fillId="0" borderId="24" xfId="3" applyNumberFormat="1" applyFont="1" applyBorder="1" applyAlignment="1">
      <alignment horizontal="center" vertical="center"/>
    </xf>
    <xf numFmtId="176" fontId="14" fillId="0" borderId="19" xfId="3" applyNumberFormat="1" applyFont="1" applyBorder="1" applyAlignment="1">
      <alignment horizontal="center" vertical="center"/>
    </xf>
    <xf numFmtId="0" fontId="6" fillId="2" borderId="3" xfId="3" applyFont="1" applyFill="1" applyBorder="1" applyAlignment="1">
      <alignment horizontal="center" vertical="center"/>
    </xf>
    <xf numFmtId="0" fontId="6" fillId="2" borderId="13" xfId="3" applyFont="1" applyFill="1" applyBorder="1" applyAlignment="1">
      <alignment horizontal="center" vertical="center"/>
    </xf>
    <xf numFmtId="0" fontId="6" fillId="2" borderId="24" xfId="3" applyFont="1" applyFill="1" applyBorder="1" applyAlignment="1">
      <alignment horizontal="center" vertical="center"/>
    </xf>
    <xf numFmtId="0" fontId="6" fillId="2" borderId="19" xfId="3" applyFont="1" applyFill="1" applyBorder="1" applyAlignment="1">
      <alignment horizontal="center" vertical="center"/>
    </xf>
    <xf numFmtId="179" fontId="6" fillId="0" borderId="3" xfId="3" quotePrefix="1" applyNumberFormat="1" applyFont="1" applyBorder="1" applyAlignment="1">
      <alignment horizontal="center" vertical="center" shrinkToFit="1"/>
    </xf>
    <xf numFmtId="0" fontId="16" fillId="0" borderId="21" xfId="3" applyFont="1" applyBorder="1" applyAlignment="1">
      <alignment horizontal="left" vertical="center"/>
    </xf>
    <xf numFmtId="0" fontId="16" fillId="0" borderId="22" xfId="3" applyFont="1" applyBorder="1" applyAlignment="1">
      <alignment horizontal="left" vertical="center"/>
    </xf>
    <xf numFmtId="0" fontId="16" fillId="0" borderId="23" xfId="3" applyFont="1" applyBorder="1" applyAlignment="1">
      <alignment horizontal="left" vertical="center"/>
    </xf>
    <xf numFmtId="0" fontId="5" fillId="0" borderId="18" xfId="3" applyFont="1" applyBorder="1" applyAlignment="1">
      <alignment horizontal="center" vertical="center"/>
    </xf>
    <xf numFmtId="0" fontId="5" fillId="0" borderId="25" xfId="3" applyFont="1" applyBorder="1" applyAlignment="1">
      <alignment horizontal="center" vertical="center"/>
    </xf>
    <xf numFmtId="0" fontId="5" fillId="0" borderId="26" xfId="3" applyFont="1" applyBorder="1" applyAlignment="1">
      <alignment horizontal="center" vertical="center"/>
    </xf>
    <xf numFmtId="0" fontId="16" fillId="0" borderId="5" xfId="3" applyFont="1" applyBorder="1" applyAlignment="1">
      <alignment horizontal="center" vertical="center"/>
    </xf>
    <xf numFmtId="0" fontId="16" fillId="0" borderId="6" xfId="3" applyFont="1" applyBorder="1" applyAlignment="1">
      <alignment horizontal="center" vertical="center"/>
    </xf>
    <xf numFmtId="0" fontId="5" fillId="0" borderId="27" xfId="3" applyFont="1" applyBorder="1" applyAlignment="1">
      <alignment horizontal="center" vertical="center"/>
    </xf>
    <xf numFmtId="38" fontId="15" fillId="0" borderId="18" xfId="1" applyFont="1" applyFill="1" applyBorder="1" applyAlignment="1">
      <alignment horizontal="right" vertical="center" indent="1"/>
    </xf>
    <xf numFmtId="38" fontId="15" fillId="0" borderId="27" xfId="1" applyFont="1" applyFill="1" applyBorder="1" applyAlignment="1">
      <alignment horizontal="right" vertical="center" indent="1"/>
    </xf>
    <xf numFmtId="0" fontId="5" fillId="0" borderId="28" xfId="3" applyFont="1" applyBorder="1" applyAlignment="1">
      <alignment horizontal="center" vertical="center"/>
    </xf>
    <xf numFmtId="0" fontId="5" fillId="0" borderId="29" xfId="3" applyFont="1" applyBorder="1" applyAlignment="1">
      <alignment horizontal="center" vertical="center"/>
    </xf>
    <xf numFmtId="0" fontId="5" fillId="0" borderId="30" xfId="3" applyFont="1" applyBorder="1" applyAlignment="1">
      <alignment horizontal="center" vertical="center"/>
    </xf>
    <xf numFmtId="176" fontId="16" fillId="0" borderId="21" xfId="3" applyNumberFormat="1" applyFont="1" applyBorder="1" applyAlignment="1">
      <alignment horizontal="center" vertical="center"/>
    </xf>
    <xf numFmtId="176" fontId="16" fillId="0" borderId="22" xfId="3" applyNumberFormat="1" applyFont="1" applyBorder="1" applyAlignment="1">
      <alignment horizontal="center" vertical="center"/>
    </xf>
    <xf numFmtId="176" fontId="16" fillId="0" borderId="23" xfId="3" applyNumberFormat="1" applyFont="1" applyBorder="1" applyAlignment="1">
      <alignment horizontal="center" vertical="center"/>
    </xf>
    <xf numFmtId="38" fontId="16" fillId="0" borderId="21" xfId="1" applyFont="1" applyFill="1" applyBorder="1" applyAlignment="1">
      <alignment horizontal="right" vertical="center" indent="1"/>
    </xf>
    <xf numFmtId="38" fontId="16" fillId="0" borderId="23" xfId="1" applyFont="1" applyFill="1" applyBorder="1" applyAlignment="1">
      <alignment horizontal="right" vertical="center" indent="1"/>
    </xf>
    <xf numFmtId="0" fontId="16" fillId="0" borderId="13" xfId="3" applyFont="1" applyBorder="1" applyAlignment="1">
      <alignment horizontal="left" vertical="center"/>
    </xf>
    <xf numFmtId="0" fontId="16" fillId="0" borderId="24" xfId="3" applyFont="1" applyBorder="1" applyAlignment="1">
      <alignment horizontal="left" vertical="center"/>
    </xf>
    <xf numFmtId="0" fontId="16" fillId="0" borderId="19" xfId="3" applyFont="1" applyBorder="1" applyAlignment="1">
      <alignment horizontal="left" vertical="center"/>
    </xf>
    <xf numFmtId="176" fontId="16" fillId="0" borderId="13" xfId="3" applyNumberFormat="1" applyFont="1" applyBorder="1" applyAlignment="1">
      <alignment horizontal="center" vertical="center"/>
    </xf>
    <xf numFmtId="176" fontId="16" fillId="0" borderId="24" xfId="3" applyNumberFormat="1" applyFont="1" applyBorder="1" applyAlignment="1">
      <alignment horizontal="center" vertical="center"/>
    </xf>
    <xf numFmtId="176" fontId="16" fillId="0" borderId="19" xfId="3" applyNumberFormat="1" applyFont="1" applyBorder="1" applyAlignment="1">
      <alignment horizontal="center" vertical="center"/>
    </xf>
    <xf numFmtId="180" fontId="15" fillId="0" borderId="13" xfId="3" applyNumberFormat="1" applyFont="1" applyBorder="1" applyAlignment="1">
      <alignment horizontal="center" vertical="center"/>
    </xf>
    <xf numFmtId="180" fontId="15" fillId="0" borderId="24" xfId="3" applyNumberFormat="1" applyFont="1" applyBorder="1" applyAlignment="1">
      <alignment horizontal="center" vertical="center"/>
    </xf>
    <xf numFmtId="180" fontId="15" fillId="0" borderId="19" xfId="3" applyNumberFormat="1" applyFont="1" applyBorder="1" applyAlignment="1">
      <alignment horizontal="center" vertical="center"/>
    </xf>
    <xf numFmtId="38" fontId="16" fillId="0" borderId="13" xfId="1" applyFont="1" applyFill="1" applyBorder="1" applyAlignment="1">
      <alignment horizontal="right" vertical="center" indent="1"/>
    </xf>
    <xf numFmtId="38" fontId="16" fillId="0" borderId="19" xfId="1" applyFont="1" applyFill="1" applyBorder="1" applyAlignment="1">
      <alignment horizontal="right" vertical="center" indent="1"/>
    </xf>
    <xf numFmtId="0" fontId="15" fillId="0" borderId="13" xfId="3" applyFont="1" applyBorder="1" applyAlignment="1">
      <alignment horizontal="left" vertical="center"/>
    </xf>
    <xf numFmtId="0" fontId="15" fillId="0" borderId="24" xfId="3" applyFont="1" applyBorder="1" applyAlignment="1">
      <alignment horizontal="left" vertical="center"/>
    </xf>
    <xf numFmtId="0" fontId="15" fillId="0" borderId="19" xfId="3" applyFont="1" applyBorder="1" applyAlignment="1">
      <alignment horizontal="left" vertical="center"/>
    </xf>
    <xf numFmtId="38" fontId="15" fillId="0" borderId="13" xfId="1" applyFont="1" applyFill="1" applyBorder="1" applyAlignment="1">
      <alignment horizontal="right" vertical="center" indent="1"/>
    </xf>
    <xf numFmtId="38" fontId="15" fillId="0" borderId="19" xfId="1" applyFont="1" applyFill="1" applyBorder="1" applyAlignment="1">
      <alignment horizontal="right" vertical="center" indent="1"/>
    </xf>
    <xf numFmtId="0" fontId="6" fillId="0" borderId="4" xfId="3" applyFont="1" applyBorder="1" applyAlignment="1">
      <alignment horizontal="center" vertical="center" wrapText="1"/>
    </xf>
    <xf numFmtId="0" fontId="6" fillId="0" borderId="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2" xfId="3" applyFont="1" applyBorder="1" applyAlignment="1">
      <alignment horizontal="center" vertical="center" wrapText="1"/>
    </xf>
    <xf numFmtId="0" fontId="6" fillId="0" borderId="0" xfId="3" applyFont="1" applyAlignment="1">
      <alignment horizontal="center" vertical="center" wrapText="1"/>
    </xf>
    <xf numFmtId="0" fontId="6" fillId="0" borderId="8" xfId="3" applyFont="1" applyBorder="1" applyAlignment="1">
      <alignment horizontal="center" vertical="center" wrapText="1"/>
    </xf>
    <xf numFmtId="0" fontId="6" fillId="0" borderId="5" xfId="3" applyFont="1" applyBorder="1" applyAlignment="1">
      <alignment horizontal="center" vertical="center" wrapText="1"/>
    </xf>
    <xf numFmtId="0" fontId="6" fillId="0" borderId="7" xfId="3" applyFont="1" applyBorder="1" applyAlignment="1">
      <alignment horizontal="center" vertical="center" wrapText="1"/>
    </xf>
    <xf numFmtId="0" fontId="6" fillId="0" borderId="6" xfId="3" applyFont="1" applyBorder="1" applyAlignment="1">
      <alignment horizontal="center" vertical="center" wrapText="1"/>
    </xf>
    <xf numFmtId="0" fontId="22" fillId="0" borderId="34" xfId="3" applyFont="1" applyBorder="1" applyAlignment="1">
      <alignment horizontal="center" vertical="center" wrapText="1"/>
    </xf>
    <xf numFmtId="0" fontId="22" fillId="0" borderId="35" xfId="3" applyFont="1" applyBorder="1" applyAlignment="1">
      <alignment horizontal="center" vertical="center" wrapText="1"/>
    </xf>
    <xf numFmtId="0" fontId="22" fillId="0" borderId="36" xfId="3" applyFont="1" applyBorder="1" applyAlignment="1">
      <alignment horizontal="center" vertical="center" wrapText="1"/>
    </xf>
    <xf numFmtId="0" fontId="6" fillId="0" borderId="4" xfId="3" applyFont="1" applyBorder="1" applyAlignment="1">
      <alignment horizontal="center" vertical="center"/>
    </xf>
    <xf numFmtId="0" fontId="6" fillId="0" borderId="1"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0" xfId="3" applyFont="1" applyAlignment="1">
      <alignment horizontal="center" vertical="center"/>
    </xf>
    <xf numFmtId="0" fontId="6" fillId="0" borderId="8" xfId="3" applyFont="1" applyBorder="1" applyAlignment="1">
      <alignment horizontal="center" vertical="center"/>
    </xf>
    <xf numFmtId="0" fontId="6" fillId="0" borderId="5" xfId="3" applyFont="1" applyBorder="1" applyAlignment="1">
      <alignment horizontal="center" vertical="center"/>
    </xf>
    <xf numFmtId="0" fontId="6" fillId="0" borderId="7" xfId="3" applyFont="1" applyBorder="1" applyAlignment="1">
      <alignment horizontal="center" vertical="center"/>
    </xf>
    <xf numFmtId="0" fontId="6" fillId="0" borderId="6" xfId="3" applyFont="1" applyBorder="1" applyAlignment="1">
      <alignment horizontal="center" vertical="center"/>
    </xf>
    <xf numFmtId="0" fontId="5" fillId="0" borderId="31" xfId="3" applyFont="1" applyBorder="1" applyAlignment="1">
      <alignment horizontal="center" vertical="center" wrapText="1"/>
    </xf>
    <xf numFmtId="0" fontId="5" fillId="0" borderId="32" xfId="3" applyFont="1" applyBorder="1" applyAlignment="1">
      <alignment horizontal="center" vertical="center" wrapText="1"/>
    </xf>
    <xf numFmtId="0" fontId="5" fillId="0" borderId="33" xfId="3" applyFont="1" applyBorder="1" applyAlignment="1">
      <alignment horizontal="center" vertical="center" wrapText="1"/>
    </xf>
    <xf numFmtId="0" fontId="5" fillId="0" borderId="31" xfId="3" applyFont="1" applyBorder="1" applyAlignment="1">
      <alignment horizontal="center" vertical="center"/>
    </xf>
    <xf numFmtId="0" fontId="5" fillId="0" borderId="32" xfId="3" applyFont="1" applyBorder="1" applyAlignment="1">
      <alignment horizontal="center" vertical="center"/>
    </xf>
    <xf numFmtId="0" fontId="5" fillId="0" borderId="33" xfId="3" applyFont="1" applyBorder="1" applyAlignment="1">
      <alignment horizontal="center" vertical="center"/>
    </xf>
    <xf numFmtId="0" fontId="6" fillId="0" borderId="34" xfId="3" applyFont="1" applyBorder="1" applyAlignment="1">
      <alignment horizontal="center" vertical="center" wrapText="1"/>
    </xf>
    <xf numFmtId="0" fontId="6" fillId="0" borderId="35" xfId="3" applyFont="1" applyBorder="1" applyAlignment="1">
      <alignment horizontal="center" vertical="center" wrapText="1"/>
    </xf>
    <xf numFmtId="0" fontId="6" fillId="0" borderId="36" xfId="3" applyFont="1" applyBorder="1" applyAlignment="1">
      <alignment horizontal="center" vertical="center" wrapText="1"/>
    </xf>
    <xf numFmtId="0" fontId="6" fillId="0" borderId="39" xfId="3" applyFont="1" applyBorder="1" applyAlignment="1">
      <alignment horizontal="center" vertical="center" wrapText="1"/>
    </xf>
    <xf numFmtId="0" fontId="6" fillId="0" borderId="40" xfId="3" applyFont="1" applyBorder="1" applyAlignment="1">
      <alignment horizontal="center" vertical="center" wrapText="1"/>
    </xf>
    <xf numFmtId="0" fontId="6" fillId="0" borderId="41" xfId="3" applyFont="1" applyBorder="1" applyAlignment="1">
      <alignment horizontal="center" vertical="center" wrapText="1"/>
    </xf>
    <xf numFmtId="0" fontId="22" fillId="0" borderId="42" xfId="3" applyFont="1" applyBorder="1" applyAlignment="1">
      <alignment horizontal="center" vertical="center" wrapText="1"/>
    </xf>
    <xf numFmtId="0" fontId="22" fillId="0" borderId="43" xfId="3" applyFont="1" applyBorder="1" applyAlignment="1">
      <alignment horizontal="center" vertical="center" wrapText="1"/>
    </xf>
    <xf numFmtId="0" fontId="22" fillId="0" borderId="44" xfId="3" applyFont="1" applyBorder="1" applyAlignment="1">
      <alignment horizontal="center" vertical="center" wrapText="1"/>
    </xf>
    <xf numFmtId="0" fontId="16" fillId="0" borderId="13" xfId="3" applyFont="1" applyBorder="1" applyAlignment="1">
      <alignment horizontal="center" vertical="center"/>
    </xf>
    <xf numFmtId="0" fontId="16" fillId="0" borderId="24" xfId="3" applyFont="1" applyBorder="1" applyAlignment="1">
      <alignment horizontal="center" vertical="center"/>
    </xf>
    <xf numFmtId="0" fontId="16" fillId="0" borderId="19" xfId="3" applyFont="1" applyBorder="1" applyAlignment="1">
      <alignment horizontal="center" vertical="center"/>
    </xf>
    <xf numFmtId="179" fontId="15" fillId="0" borderId="3" xfId="3" applyNumberFormat="1" applyFont="1" applyBorder="1" applyAlignment="1">
      <alignment horizontal="center" vertical="center" shrinkToFit="1"/>
    </xf>
    <xf numFmtId="0" fontId="6" fillId="0" borderId="13" xfId="3" applyFont="1" applyBorder="1" applyAlignment="1">
      <alignment horizontal="center" vertical="center"/>
    </xf>
    <xf numFmtId="0" fontId="6" fillId="0" borderId="24" xfId="3" applyFont="1" applyBorder="1" applyAlignment="1">
      <alignment horizontal="center" vertical="center"/>
    </xf>
    <xf numFmtId="0" fontId="6" fillId="0" borderId="19" xfId="3" applyFont="1" applyBorder="1" applyAlignment="1">
      <alignment horizontal="center" vertical="center"/>
    </xf>
    <xf numFmtId="0" fontId="15" fillId="0" borderId="10" xfId="3" applyFont="1" applyBorder="1" applyAlignment="1">
      <alignment horizontal="center" vertical="center"/>
    </xf>
    <xf numFmtId="0" fontId="15" fillId="0" borderId="11" xfId="3" applyFont="1" applyBorder="1" applyAlignment="1">
      <alignment horizontal="center" vertical="center"/>
    </xf>
    <xf numFmtId="0" fontId="15" fillId="0" borderId="12" xfId="3" applyFont="1" applyBorder="1" applyAlignment="1">
      <alignment horizontal="center" vertical="center"/>
    </xf>
    <xf numFmtId="0" fontId="15" fillId="0" borderId="37" xfId="3" applyFont="1" applyBorder="1" applyAlignment="1">
      <alignment horizontal="center" vertical="center" wrapText="1"/>
    </xf>
    <xf numFmtId="0" fontId="15" fillId="0" borderId="38" xfId="3" applyFont="1" applyBorder="1" applyAlignment="1">
      <alignment horizontal="center" vertical="center" wrapText="1"/>
    </xf>
    <xf numFmtId="0" fontId="15" fillId="0" borderId="46" xfId="3" applyFont="1" applyBorder="1" applyAlignment="1">
      <alignment horizontal="center" vertical="center" wrapText="1"/>
    </xf>
    <xf numFmtId="0" fontId="15" fillId="0" borderId="5" xfId="3" applyFont="1" applyBorder="1" applyAlignment="1">
      <alignment horizontal="center" vertical="center" wrapText="1"/>
    </xf>
    <xf numFmtId="0" fontId="15" fillId="0" borderId="7" xfId="3" applyFont="1" applyBorder="1" applyAlignment="1">
      <alignment horizontal="center" vertical="center" wrapText="1"/>
    </xf>
    <xf numFmtId="0" fontId="15" fillId="0" borderId="6" xfId="3" applyFont="1" applyBorder="1" applyAlignment="1">
      <alignment horizontal="center" vertical="center" wrapText="1"/>
    </xf>
    <xf numFmtId="179" fontId="15" fillId="0" borderId="3" xfId="3" quotePrefix="1" applyNumberFormat="1" applyFont="1" applyBorder="1" applyAlignment="1">
      <alignment horizontal="center" vertical="center" shrinkToFit="1"/>
    </xf>
    <xf numFmtId="0" fontId="15" fillId="0" borderId="13" xfId="3" applyFont="1" applyBorder="1" applyAlignment="1">
      <alignment horizontal="center" vertical="center"/>
    </xf>
    <xf numFmtId="0" fontId="15" fillId="0" borderId="24" xfId="3" applyFont="1" applyBorder="1" applyAlignment="1">
      <alignment horizontal="center" vertical="center"/>
    </xf>
    <xf numFmtId="0" fontId="15" fillId="0" borderId="19" xfId="3" applyFont="1" applyBorder="1" applyAlignment="1">
      <alignment horizontal="center" vertical="center"/>
    </xf>
    <xf numFmtId="179" fontId="15" fillId="0" borderId="13" xfId="3" quotePrefix="1" applyNumberFormat="1" applyFont="1" applyBorder="1" applyAlignment="1">
      <alignment horizontal="center" vertical="center" shrinkToFit="1"/>
    </xf>
    <xf numFmtId="179" fontId="15" fillId="0" borderId="19" xfId="3" quotePrefix="1" applyNumberFormat="1" applyFont="1" applyBorder="1" applyAlignment="1">
      <alignment horizontal="center" vertical="center" shrinkToFit="1"/>
    </xf>
    <xf numFmtId="0" fontId="16" fillId="0" borderId="3" xfId="3" applyFont="1" applyBorder="1" applyAlignment="1">
      <alignment horizontal="center" vertical="center"/>
    </xf>
  </cellXfs>
  <cellStyles count="4">
    <cellStyle name="桁区切り" xfId="1" builtinId="6"/>
    <cellStyle name="標準" xfId="0" builtinId="0"/>
    <cellStyle name="標準 2" xfId="2" xr:uid="{7AFD6AF6-795A-46A5-BD20-D645216F2651}"/>
    <cellStyle name="標準_コピー ～ 別記様式２生産計画、生産記録" xfId="3" xr:uid="{EF1CECDA-86F9-40E2-A46B-FFFF8C085E08}"/>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12</xdr:col>
      <xdr:colOff>122464</xdr:colOff>
      <xdr:row>27</xdr:row>
      <xdr:rowOff>367393</xdr:rowOff>
    </xdr:from>
    <xdr:to>
      <xdr:col>22</xdr:col>
      <xdr:colOff>136072</xdr:colOff>
      <xdr:row>30</xdr:row>
      <xdr:rowOff>40821</xdr:rowOff>
    </xdr:to>
    <xdr:sp macro="" textlink="">
      <xdr:nvSpPr>
        <xdr:cNvPr id="27" name="角丸四角形 26">
          <a:extLst>
            <a:ext uri="{FF2B5EF4-FFF2-40B4-BE49-F238E27FC236}">
              <a16:creationId xmlns:a16="http://schemas.microsoft.com/office/drawing/2014/main" id="{03CD5474-B686-8CA5-FB1C-1E7E353B2606}"/>
            </a:ext>
          </a:extLst>
        </xdr:cNvPr>
        <xdr:cNvSpPr/>
      </xdr:nvSpPr>
      <xdr:spPr>
        <a:xfrm>
          <a:off x="9609364" y="9006568"/>
          <a:ext cx="6395358" cy="759278"/>
        </a:xfrm>
        <a:prstGeom prst="roundRect">
          <a:avLst/>
        </a:prstGeom>
        <a:solidFill>
          <a:schemeClr val="lt1">
            <a:alpha val="0"/>
          </a:schemeClr>
        </a:solidFill>
        <a:ln w="50800">
          <a:solidFill>
            <a:schemeClr val="accent2">
              <a:lumMod val="50000"/>
            </a:schemeClr>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17</xdr:col>
      <xdr:colOff>544286</xdr:colOff>
      <xdr:row>27</xdr:row>
      <xdr:rowOff>272143</xdr:rowOff>
    </xdr:from>
    <xdr:to>
      <xdr:col>20</xdr:col>
      <xdr:colOff>190500</xdr:colOff>
      <xdr:row>35</xdr:row>
      <xdr:rowOff>27214</xdr:rowOff>
    </xdr:to>
    <xdr:sp macro="" textlink="">
      <xdr:nvSpPr>
        <xdr:cNvPr id="28" name="角丸四角形 27">
          <a:extLst>
            <a:ext uri="{FF2B5EF4-FFF2-40B4-BE49-F238E27FC236}">
              <a16:creationId xmlns:a16="http://schemas.microsoft.com/office/drawing/2014/main" id="{C83C240F-EBCC-1760-5E7F-62124B558C40}"/>
            </a:ext>
          </a:extLst>
        </xdr:cNvPr>
        <xdr:cNvSpPr/>
      </xdr:nvSpPr>
      <xdr:spPr>
        <a:xfrm>
          <a:off x="12993461" y="8911318"/>
          <a:ext cx="1713139" cy="2507796"/>
        </a:xfrm>
        <a:prstGeom prst="roundRect">
          <a:avLst/>
        </a:prstGeom>
        <a:solidFill>
          <a:schemeClr val="lt1">
            <a:alpha val="0"/>
          </a:schemeClr>
        </a:solidFill>
        <a:ln w="50800">
          <a:solidFill>
            <a:schemeClr val="accent2">
              <a:lumMod val="50000"/>
            </a:schemeClr>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22</xdr:col>
      <xdr:colOff>25855</xdr:colOff>
      <xdr:row>24</xdr:row>
      <xdr:rowOff>0</xdr:rowOff>
    </xdr:from>
    <xdr:to>
      <xdr:col>25</xdr:col>
      <xdr:colOff>430180</xdr:colOff>
      <xdr:row>27</xdr:row>
      <xdr:rowOff>157050</xdr:rowOff>
    </xdr:to>
    <xdr:sp macro="" textlink="">
      <xdr:nvSpPr>
        <xdr:cNvPr id="29" name="角丸四角形吹き出し 28">
          <a:extLst>
            <a:ext uri="{FF2B5EF4-FFF2-40B4-BE49-F238E27FC236}">
              <a16:creationId xmlns:a16="http://schemas.microsoft.com/office/drawing/2014/main" id="{ECFBECD9-97F3-F9D3-B114-146D2FA34B0B}"/>
            </a:ext>
          </a:extLst>
        </xdr:cNvPr>
        <xdr:cNvSpPr/>
      </xdr:nvSpPr>
      <xdr:spPr>
        <a:xfrm>
          <a:off x="15399205" y="5448300"/>
          <a:ext cx="2376000" cy="900000"/>
        </a:xfrm>
        <a:prstGeom prst="wedgeRoundRectCallout">
          <a:avLst>
            <a:gd name="adj1" fmla="val -58574"/>
            <a:gd name="adj2" fmla="val 54803"/>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600"/>
            </a:lnSpc>
          </a:pPr>
          <a:r>
            <a:rPr kumimoji="1" lang="ja-JP" altLang="en-US" sz="1400"/>
            <a:t>化学合成農薬成分回数が「０」のものについても記載してください。</a:t>
          </a:r>
        </a:p>
      </xdr:txBody>
    </xdr:sp>
    <xdr:clientData/>
  </xdr:twoCellAnchor>
  <xdr:twoCellAnchor>
    <xdr:from>
      <xdr:col>11</xdr:col>
      <xdr:colOff>385537</xdr:colOff>
      <xdr:row>36</xdr:row>
      <xdr:rowOff>111124</xdr:rowOff>
    </xdr:from>
    <xdr:to>
      <xdr:col>21</xdr:col>
      <xdr:colOff>314287</xdr:colOff>
      <xdr:row>40</xdr:row>
      <xdr:rowOff>20524</xdr:rowOff>
    </xdr:to>
    <xdr:sp macro="" textlink="">
      <xdr:nvSpPr>
        <xdr:cNvPr id="30" name="角丸四角形吹き出し 29">
          <a:extLst>
            <a:ext uri="{FF2B5EF4-FFF2-40B4-BE49-F238E27FC236}">
              <a16:creationId xmlns:a16="http://schemas.microsoft.com/office/drawing/2014/main" id="{2D761ACC-BAF6-8582-6A3B-4C911BC8DAA2}"/>
            </a:ext>
          </a:extLst>
        </xdr:cNvPr>
        <xdr:cNvSpPr/>
      </xdr:nvSpPr>
      <xdr:spPr>
        <a:xfrm>
          <a:off x="8910412" y="8531224"/>
          <a:ext cx="6120000" cy="900000"/>
        </a:xfrm>
        <a:prstGeom prst="wedgeRoundRectCallout">
          <a:avLst>
            <a:gd name="adj1" fmla="val 36024"/>
            <a:gd name="adj2" fmla="val -87839"/>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350"/>
            <a:t>登録内容に合致した使用時期であることがわかるように記載してください。</a:t>
          </a:r>
          <a:endParaRPr kumimoji="1" lang="en-US" altLang="ja-JP" sz="1350"/>
        </a:p>
        <a:p>
          <a:pPr algn="l">
            <a:lnSpc>
              <a:spcPts val="1600"/>
            </a:lnSpc>
          </a:pPr>
          <a:r>
            <a:rPr kumimoji="1" lang="ja-JP" altLang="en-US" sz="1300"/>
            <a:t>（特に、初期除草剤や後期除草剤の移植後日数や収穫前日数の使用制限）</a:t>
          </a:r>
        </a:p>
      </xdr:txBody>
    </xdr:sp>
    <xdr:clientData/>
  </xdr:twoCellAnchor>
  <xdr:twoCellAnchor>
    <xdr:from>
      <xdr:col>22</xdr:col>
      <xdr:colOff>181883</xdr:colOff>
      <xdr:row>38</xdr:row>
      <xdr:rowOff>48984</xdr:rowOff>
    </xdr:from>
    <xdr:to>
      <xdr:col>25</xdr:col>
      <xdr:colOff>550208</xdr:colOff>
      <xdr:row>41</xdr:row>
      <xdr:rowOff>206034</xdr:rowOff>
    </xdr:to>
    <xdr:sp macro="" textlink="">
      <xdr:nvSpPr>
        <xdr:cNvPr id="31" name="角丸四角形吹き出し 30">
          <a:extLst>
            <a:ext uri="{FF2B5EF4-FFF2-40B4-BE49-F238E27FC236}">
              <a16:creationId xmlns:a16="http://schemas.microsoft.com/office/drawing/2014/main" id="{821E2305-57D5-997B-D6CB-564C1C75FA5E}"/>
            </a:ext>
          </a:extLst>
        </xdr:cNvPr>
        <xdr:cNvSpPr/>
      </xdr:nvSpPr>
      <xdr:spPr>
        <a:xfrm>
          <a:off x="15555233" y="8964384"/>
          <a:ext cx="2340000" cy="900000"/>
        </a:xfrm>
        <a:prstGeom prst="wedgeRoundRectCallout">
          <a:avLst>
            <a:gd name="adj1" fmla="val -41144"/>
            <a:gd name="adj2" fmla="val -58099"/>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400"/>
            <a:t>作物ごとに定められている回数を記載ください。</a:t>
          </a:r>
        </a:p>
      </xdr:txBody>
    </xdr:sp>
    <xdr:clientData/>
  </xdr:twoCellAnchor>
  <xdr:twoCellAnchor>
    <xdr:from>
      <xdr:col>9</xdr:col>
      <xdr:colOff>12701</xdr:colOff>
      <xdr:row>30</xdr:row>
      <xdr:rowOff>161925</xdr:rowOff>
    </xdr:from>
    <xdr:to>
      <xdr:col>12</xdr:col>
      <xdr:colOff>152426</xdr:colOff>
      <xdr:row>34</xdr:row>
      <xdr:rowOff>71325</xdr:rowOff>
    </xdr:to>
    <xdr:sp macro="" textlink="">
      <xdr:nvSpPr>
        <xdr:cNvPr id="32" name="角丸四角形吹き出し 31">
          <a:extLst>
            <a:ext uri="{FF2B5EF4-FFF2-40B4-BE49-F238E27FC236}">
              <a16:creationId xmlns:a16="http://schemas.microsoft.com/office/drawing/2014/main" id="{8DE053AC-14CE-A22A-CCDC-6FC3464D9A9C}"/>
            </a:ext>
          </a:extLst>
        </xdr:cNvPr>
        <xdr:cNvSpPr/>
      </xdr:nvSpPr>
      <xdr:spPr>
        <a:xfrm>
          <a:off x="6994526" y="7096125"/>
          <a:ext cx="2340000" cy="900000"/>
        </a:xfrm>
        <a:prstGeom prst="wedgeRoundRectCallout">
          <a:avLst>
            <a:gd name="adj1" fmla="val -29627"/>
            <a:gd name="adj2" fmla="val 115603"/>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400"/>
            <a:t>作物ごとに定められている数値を記載ください。</a:t>
          </a:r>
        </a:p>
      </xdr:txBody>
    </xdr:sp>
    <xdr:clientData/>
  </xdr:twoCellAnchor>
  <xdr:twoCellAnchor>
    <xdr:from>
      <xdr:col>6</xdr:col>
      <xdr:colOff>242661</xdr:colOff>
      <xdr:row>39</xdr:row>
      <xdr:rowOff>139244</xdr:rowOff>
    </xdr:from>
    <xdr:to>
      <xdr:col>11</xdr:col>
      <xdr:colOff>188736</xdr:colOff>
      <xdr:row>41</xdr:row>
      <xdr:rowOff>183944</xdr:rowOff>
    </xdr:to>
    <xdr:sp macro="" textlink="">
      <xdr:nvSpPr>
        <xdr:cNvPr id="34" name="角丸四角形吹き出し 33">
          <a:extLst>
            <a:ext uri="{FF2B5EF4-FFF2-40B4-BE49-F238E27FC236}">
              <a16:creationId xmlns:a16="http://schemas.microsoft.com/office/drawing/2014/main" id="{774F40B6-ED41-D3F1-775C-08311338FC5A}"/>
            </a:ext>
          </a:extLst>
        </xdr:cNvPr>
        <xdr:cNvSpPr/>
      </xdr:nvSpPr>
      <xdr:spPr>
        <a:xfrm>
          <a:off x="4033611" y="9302294"/>
          <a:ext cx="4680000" cy="540000"/>
        </a:xfrm>
        <a:prstGeom prst="wedgeRoundRectCallout">
          <a:avLst>
            <a:gd name="adj1" fmla="val -56388"/>
            <a:gd name="adj2" fmla="val 46877"/>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1400"/>
            <a:t>忘れずに提出してあるか確認・チェックしてください。</a:t>
          </a:r>
        </a:p>
      </xdr:txBody>
    </xdr:sp>
    <xdr:clientData/>
  </xdr:twoCellAnchor>
  <xdr:twoCellAnchor>
    <xdr:from>
      <xdr:col>4</xdr:col>
      <xdr:colOff>555625</xdr:colOff>
      <xdr:row>5</xdr:row>
      <xdr:rowOff>66675</xdr:rowOff>
    </xdr:from>
    <xdr:to>
      <xdr:col>13</xdr:col>
      <xdr:colOff>566200</xdr:colOff>
      <xdr:row>9</xdr:row>
      <xdr:rowOff>156075</xdr:rowOff>
    </xdr:to>
    <xdr:sp macro="" textlink="">
      <xdr:nvSpPr>
        <xdr:cNvPr id="47" name="角丸四角形吹き出し 46">
          <a:extLst>
            <a:ext uri="{FF2B5EF4-FFF2-40B4-BE49-F238E27FC236}">
              <a16:creationId xmlns:a16="http://schemas.microsoft.com/office/drawing/2014/main" id="{17BCC472-59AF-A0B8-5825-CF722DD79892}"/>
            </a:ext>
          </a:extLst>
        </xdr:cNvPr>
        <xdr:cNvSpPr/>
      </xdr:nvSpPr>
      <xdr:spPr>
        <a:xfrm>
          <a:off x="3184525" y="1304925"/>
          <a:ext cx="6840000" cy="1080000"/>
        </a:xfrm>
        <a:prstGeom prst="wedgeRoundRectCallout">
          <a:avLst>
            <a:gd name="adj1" fmla="val -40570"/>
            <a:gd name="adj2" fmla="val 63487"/>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200">
              <a:latin typeface="+mj-ea"/>
              <a:ea typeface="+mj-ea"/>
            </a:rPr>
            <a:t>散布量</a:t>
          </a:r>
          <a:r>
            <a:rPr kumimoji="1" lang="en-US" altLang="ja-JP" sz="1200">
              <a:latin typeface="+mj-ea"/>
              <a:ea typeface="+mj-ea"/>
            </a:rPr>
            <a:t>÷</a:t>
          </a:r>
          <a:r>
            <a:rPr kumimoji="1" lang="ja-JP" altLang="en-US" sz="1200">
              <a:latin typeface="+mj-ea"/>
              <a:ea typeface="+mj-ea"/>
            </a:rPr>
            <a:t>面積で計算した数量を記載ください。</a:t>
          </a:r>
          <a:endParaRPr kumimoji="1" lang="en-US" altLang="ja-JP" sz="1200">
            <a:latin typeface="+mj-ea"/>
            <a:ea typeface="+mj-ea"/>
          </a:endParaRPr>
        </a:p>
        <a:p>
          <a:pPr algn="l">
            <a:lnSpc>
              <a:spcPts val="1700"/>
            </a:lnSpc>
          </a:pPr>
          <a:r>
            <a:rPr kumimoji="1" lang="ja-JP" altLang="en-US" sz="1200">
              <a:latin typeface="+mj-ea"/>
              <a:ea typeface="+mj-ea"/>
            </a:rPr>
            <a:t>　注１）基本単価は、水稲で概ね</a:t>
          </a:r>
          <a:r>
            <a:rPr kumimoji="1" lang="en-US" altLang="ja-JP" sz="1200">
              <a:latin typeface="+mj-ea"/>
              <a:ea typeface="+mj-ea"/>
            </a:rPr>
            <a:t>0.5</a:t>
          </a:r>
          <a:r>
            <a:rPr kumimoji="1" lang="ja-JP" altLang="en-US" sz="1200">
              <a:latin typeface="+mj-ea"/>
              <a:ea typeface="+mj-ea"/>
            </a:rPr>
            <a:t>ｔ</a:t>
          </a:r>
          <a:r>
            <a:rPr kumimoji="1" lang="en-US" altLang="ja-JP" sz="1200">
              <a:latin typeface="+mj-ea"/>
              <a:ea typeface="+mj-ea"/>
            </a:rPr>
            <a:t>/10a</a:t>
          </a:r>
          <a:r>
            <a:rPr kumimoji="1" lang="ja-JP" altLang="en-US" sz="1200">
              <a:latin typeface="+mj-ea"/>
              <a:ea typeface="+mj-ea"/>
            </a:rPr>
            <a:t>以上、水稲以外で概ね</a:t>
          </a:r>
          <a:r>
            <a:rPr kumimoji="1" lang="en-US" altLang="ja-JP" sz="1200">
              <a:latin typeface="+mj-ea"/>
              <a:ea typeface="+mj-ea"/>
            </a:rPr>
            <a:t>1.0t/10a</a:t>
          </a:r>
          <a:r>
            <a:rPr kumimoji="1" lang="ja-JP" altLang="en-US" sz="1200">
              <a:latin typeface="+mj-ea"/>
              <a:ea typeface="+mj-ea"/>
            </a:rPr>
            <a:t>以上必要です。</a:t>
          </a:r>
          <a:endParaRPr kumimoji="1" lang="en-US" altLang="ja-JP" sz="1200">
            <a:latin typeface="+mj-ea"/>
            <a:ea typeface="+mj-ea"/>
          </a:endParaRPr>
        </a:p>
        <a:p>
          <a:pPr marL="0" marR="0" lvl="0" indent="0" algn="l" defTabSz="914400" eaLnBrk="1" fontAlgn="auto" latinLnBrk="0" hangingPunct="1">
            <a:lnSpc>
              <a:spcPts val="1700"/>
            </a:lnSpc>
            <a:spcBef>
              <a:spcPts val="0"/>
            </a:spcBef>
            <a:spcAft>
              <a:spcPts val="0"/>
            </a:spcAft>
            <a:buClrTx/>
            <a:buSzTx/>
            <a:buFontTx/>
            <a:buNone/>
            <a:tabLst/>
            <a:defRPr/>
          </a:pPr>
          <a:r>
            <a:rPr kumimoji="1" lang="ja-JP" altLang="en-US" sz="1200">
              <a:latin typeface="+mj-ea"/>
              <a:ea typeface="+mj-ea"/>
            </a:rPr>
            <a:t>　注２）特例単価は、</a:t>
          </a:r>
          <a:r>
            <a:rPr kumimoji="1" lang="ja-JP" altLang="ja-JP" sz="1200">
              <a:solidFill>
                <a:schemeClr val="dk1"/>
              </a:solidFill>
              <a:effectLst/>
              <a:latin typeface="+mn-ea"/>
              <a:ea typeface="+mn-ea"/>
              <a:cs typeface="+mn-cs"/>
            </a:rPr>
            <a:t>水稲で概ね</a:t>
          </a:r>
          <a:r>
            <a:rPr kumimoji="1" lang="en-US" altLang="ja-JP" sz="1200">
              <a:solidFill>
                <a:schemeClr val="dk1"/>
              </a:solidFill>
              <a:effectLst/>
              <a:latin typeface="+mn-ea"/>
              <a:ea typeface="+mn-ea"/>
              <a:cs typeface="+mn-cs"/>
            </a:rPr>
            <a:t>0.25</a:t>
          </a:r>
          <a:r>
            <a:rPr kumimoji="1" lang="ja-JP" altLang="ja-JP" sz="1200">
              <a:solidFill>
                <a:schemeClr val="dk1"/>
              </a:solidFill>
              <a:effectLst/>
              <a:latin typeface="+mn-ea"/>
              <a:ea typeface="+mn-ea"/>
              <a:cs typeface="+mn-cs"/>
            </a:rPr>
            <a:t>ｔ</a:t>
          </a:r>
          <a:r>
            <a:rPr kumimoji="1" lang="en-US" altLang="ja-JP" sz="1200">
              <a:solidFill>
                <a:schemeClr val="dk1"/>
              </a:solidFill>
              <a:effectLst/>
              <a:latin typeface="+mn-ea"/>
              <a:ea typeface="+mn-ea"/>
              <a:cs typeface="+mn-cs"/>
            </a:rPr>
            <a:t>/10a</a:t>
          </a:r>
          <a:r>
            <a:rPr kumimoji="1" lang="ja-JP" altLang="ja-JP" sz="1200">
              <a:solidFill>
                <a:schemeClr val="dk1"/>
              </a:solidFill>
              <a:effectLst/>
              <a:latin typeface="+mn-ea"/>
              <a:ea typeface="+mn-ea"/>
              <a:cs typeface="+mn-cs"/>
            </a:rPr>
            <a:t>以上、水稲以外で概ね</a:t>
          </a:r>
          <a:r>
            <a:rPr kumimoji="1" lang="en-US" altLang="ja-JP" sz="1200">
              <a:solidFill>
                <a:schemeClr val="dk1"/>
              </a:solidFill>
              <a:effectLst/>
              <a:latin typeface="+mn-ea"/>
              <a:ea typeface="+mn-ea"/>
              <a:cs typeface="+mn-cs"/>
            </a:rPr>
            <a:t>0.5t/10a</a:t>
          </a:r>
          <a:r>
            <a:rPr kumimoji="1" lang="ja-JP" altLang="ja-JP" sz="1200">
              <a:solidFill>
                <a:schemeClr val="dk1"/>
              </a:solidFill>
              <a:effectLst/>
              <a:latin typeface="+mn-ea"/>
              <a:ea typeface="+mn-ea"/>
              <a:cs typeface="+mn-cs"/>
            </a:rPr>
            <a:t>以上必要です。</a:t>
          </a:r>
          <a:endParaRPr lang="ja-JP" altLang="ja-JP" sz="1200">
            <a:effectLst/>
            <a:latin typeface="+mn-ea"/>
            <a:ea typeface="+mn-ea"/>
          </a:endParaRPr>
        </a:p>
      </xdr:txBody>
    </xdr:sp>
    <xdr:clientData/>
  </xdr:twoCellAnchor>
  <xdr:twoCellAnchor>
    <xdr:from>
      <xdr:col>22</xdr:col>
      <xdr:colOff>273050</xdr:colOff>
      <xdr:row>28</xdr:row>
      <xdr:rowOff>152400</xdr:rowOff>
    </xdr:from>
    <xdr:to>
      <xdr:col>25</xdr:col>
      <xdr:colOff>641375</xdr:colOff>
      <xdr:row>32</xdr:row>
      <xdr:rowOff>61800</xdr:rowOff>
    </xdr:to>
    <xdr:sp macro="" textlink="">
      <xdr:nvSpPr>
        <xdr:cNvPr id="53" name="角丸四角形吹き出し 52">
          <a:extLst>
            <a:ext uri="{FF2B5EF4-FFF2-40B4-BE49-F238E27FC236}">
              <a16:creationId xmlns:a16="http://schemas.microsoft.com/office/drawing/2014/main" id="{0666D3E7-7F88-B050-2648-B8D43DDE2B4B}"/>
            </a:ext>
          </a:extLst>
        </xdr:cNvPr>
        <xdr:cNvSpPr/>
      </xdr:nvSpPr>
      <xdr:spPr>
        <a:xfrm>
          <a:off x="15646400" y="6591300"/>
          <a:ext cx="2340000" cy="900000"/>
        </a:xfrm>
        <a:prstGeom prst="wedgeRoundRectCallout">
          <a:avLst>
            <a:gd name="adj1" fmla="val 4646"/>
            <a:gd name="adj2" fmla="val 69302"/>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lnSpc>
              <a:spcPts val="1700"/>
            </a:lnSpc>
          </a:pPr>
          <a:r>
            <a:rPr kumimoji="1" lang="ja-JP" altLang="en-US" sz="1400"/>
            <a:t>一部の資材がほ場で異なる場合、備考にその旨記載ください。</a:t>
          </a:r>
        </a:p>
      </xdr:txBody>
    </xdr:sp>
    <xdr:clientData/>
  </xdr:twoCellAnchor>
  <xdr:twoCellAnchor>
    <xdr:from>
      <xdr:col>1</xdr:col>
      <xdr:colOff>257175</xdr:colOff>
      <xdr:row>35</xdr:row>
      <xdr:rowOff>66675</xdr:rowOff>
    </xdr:from>
    <xdr:to>
      <xdr:col>8</xdr:col>
      <xdr:colOff>45000</xdr:colOff>
      <xdr:row>38</xdr:row>
      <xdr:rowOff>223725</xdr:rowOff>
    </xdr:to>
    <xdr:sp macro="" textlink="">
      <xdr:nvSpPr>
        <xdr:cNvPr id="2" name="角丸四角形吹き出し 39">
          <a:extLst>
            <a:ext uri="{FF2B5EF4-FFF2-40B4-BE49-F238E27FC236}">
              <a16:creationId xmlns:a16="http://schemas.microsoft.com/office/drawing/2014/main" id="{2A8A6796-86D3-4A7A-B1E1-0E30AE2399CF}"/>
            </a:ext>
          </a:extLst>
        </xdr:cNvPr>
        <xdr:cNvSpPr/>
      </xdr:nvSpPr>
      <xdr:spPr>
        <a:xfrm>
          <a:off x="381000" y="8239125"/>
          <a:ext cx="5760000" cy="900000"/>
        </a:xfrm>
        <a:prstGeom prst="wedgeRoundRectCallout">
          <a:avLst>
            <a:gd name="adj1" fmla="val -39889"/>
            <a:gd name="adj2" fmla="val -71853"/>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1400"/>
            <a:t>全ての資材について記載ください。</a:t>
          </a:r>
          <a:endParaRPr kumimoji="1" lang="en-US" altLang="ja-JP" sz="1400"/>
        </a:p>
        <a:p>
          <a:pPr algn="l">
            <a:lnSpc>
              <a:spcPts val="1700"/>
            </a:lnSpc>
          </a:pPr>
          <a:r>
            <a:rPr kumimoji="1" lang="ja-JP" altLang="en-US" sz="1400"/>
            <a:t>化学窒素の成分量がわかるパンフレット（堆肥等の自給資材は申し立て書）等を提出ください（ＪＡの取扱資材は、原則不要）</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1" Type="http://schemas.openxmlformats.org/officeDocument/2006/relationships/printerSettings" Target="../printerSettings/printerSettings2.bin" />
  <Relationship Id="rId4" Type="http://schemas.openxmlformats.org/officeDocument/2006/relationships/comments" Target="../comments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B6025-2F8F-4E16-BFC7-81C2C54DB90D}">
  <dimension ref="A1:AL47"/>
  <sheetViews>
    <sheetView tabSelected="1" view="pageBreakPreview" zoomScale="75" zoomScaleNormal="75" zoomScaleSheetLayoutView="75" workbookViewId="0"/>
  </sheetViews>
  <sheetFormatPr defaultColWidth="8" defaultRowHeight="14.25" x14ac:dyDescent="0.15"/>
  <cols>
    <col min="1" max="1" width="1.625" style="34" customWidth="1"/>
    <col min="2" max="2" width="4.625" style="34" customWidth="1"/>
    <col min="3" max="3" width="16.625" style="34" customWidth="1"/>
    <col min="4" max="4" width="11.625" style="34" customWidth="1"/>
    <col min="5" max="7" width="7.625" style="44" customWidth="1"/>
    <col min="8" max="8" width="22.625" style="44" customWidth="1"/>
    <col min="9" max="10" width="11.625" style="34" customWidth="1"/>
    <col min="11" max="12" width="8.625" style="34" customWidth="1"/>
    <col min="13" max="13" width="3.625" style="34" customWidth="1"/>
    <col min="14" max="26" width="8.625" style="34" customWidth="1"/>
    <col min="27" max="27" width="1.625" style="34" customWidth="1"/>
    <col min="28" max="28" width="8" style="34" customWidth="1"/>
    <col min="29" max="29" width="1.875" style="34" customWidth="1"/>
    <col min="30" max="16384" width="8" style="34"/>
  </cols>
  <sheetData>
    <row r="1" spans="1:26" ht="20.100000000000001" customHeight="1" x14ac:dyDescent="0.15">
      <c r="A1" s="34" t="s">
        <v>90</v>
      </c>
      <c r="D1" s="43" t="s">
        <v>68</v>
      </c>
    </row>
    <row r="2" spans="1:26" ht="20.100000000000001" customHeight="1" x14ac:dyDescent="0.15"/>
    <row r="3" spans="1:26" ht="20.100000000000001" customHeight="1" x14ac:dyDescent="0.15">
      <c r="B3" s="106" t="s">
        <v>26</v>
      </c>
      <c r="C3" s="106"/>
      <c r="D3" s="107"/>
      <c r="E3" s="107"/>
      <c r="F3" s="107"/>
      <c r="G3" s="107"/>
      <c r="H3" s="107"/>
      <c r="I3" s="107"/>
      <c r="J3" s="107"/>
      <c r="K3" s="44"/>
      <c r="L3" s="44"/>
      <c r="N3" s="106" t="s">
        <v>38</v>
      </c>
      <c r="O3" s="106"/>
      <c r="P3" s="106" t="s">
        <v>13</v>
      </c>
      <c r="Q3" s="106"/>
      <c r="R3" s="108" t="s">
        <v>11</v>
      </c>
      <c r="S3" s="109"/>
      <c r="T3" s="109"/>
      <c r="U3" s="109"/>
      <c r="V3" s="110"/>
      <c r="X3" s="108" t="s">
        <v>25</v>
      </c>
      <c r="Y3" s="110"/>
    </row>
    <row r="4" spans="1:26" ht="20.100000000000001" customHeight="1" x14ac:dyDescent="0.15">
      <c r="B4" s="111" t="s">
        <v>27</v>
      </c>
      <c r="C4" s="112"/>
      <c r="D4" s="89"/>
      <c r="E4" s="62"/>
      <c r="F4" s="62"/>
      <c r="G4" s="62"/>
      <c r="H4" s="62"/>
      <c r="I4" s="62"/>
      <c r="J4" s="63"/>
      <c r="K4" s="44"/>
      <c r="L4" s="44"/>
      <c r="N4" s="107"/>
      <c r="O4" s="107"/>
      <c r="P4" s="107"/>
      <c r="Q4" s="107"/>
      <c r="R4" s="64"/>
      <c r="S4" s="65"/>
      <c r="T4" s="65"/>
      <c r="U4" s="65"/>
      <c r="V4" s="66"/>
      <c r="W4" s="44"/>
      <c r="X4" s="106"/>
      <c r="Y4" s="106"/>
      <c r="Z4" s="44"/>
    </row>
    <row r="5" spans="1:26" ht="20.100000000000001" customHeight="1" x14ac:dyDescent="0.15">
      <c r="B5" s="113"/>
      <c r="C5" s="114"/>
      <c r="D5" s="117"/>
      <c r="E5" s="118"/>
      <c r="F5" s="118"/>
      <c r="G5" s="118"/>
      <c r="H5" s="118"/>
      <c r="I5" s="67"/>
      <c r="J5" s="68"/>
      <c r="K5" s="44"/>
      <c r="L5" s="44"/>
      <c r="N5" s="107"/>
      <c r="O5" s="107"/>
      <c r="P5" s="107"/>
      <c r="Q5" s="107"/>
      <c r="R5" s="69"/>
      <c r="V5" s="70"/>
      <c r="W5" s="44"/>
      <c r="X5" s="106"/>
      <c r="Y5" s="106"/>
      <c r="Z5" s="44"/>
    </row>
    <row r="6" spans="1:26" ht="20.100000000000001" customHeight="1" x14ac:dyDescent="0.15">
      <c r="B6" s="115"/>
      <c r="C6" s="116"/>
      <c r="D6" s="119"/>
      <c r="E6" s="120"/>
      <c r="F6" s="120"/>
      <c r="G6" s="120"/>
      <c r="H6" s="120"/>
      <c r="I6" s="71"/>
      <c r="J6" s="72"/>
      <c r="K6" s="44"/>
      <c r="L6" s="44"/>
      <c r="N6" s="107"/>
      <c r="O6" s="107"/>
      <c r="P6" s="107"/>
      <c r="Q6" s="107"/>
      <c r="R6" s="73"/>
      <c r="S6" s="74"/>
      <c r="T6" s="74"/>
      <c r="U6" s="74"/>
      <c r="V6" s="75"/>
      <c r="W6" s="44"/>
      <c r="X6" s="106"/>
      <c r="Y6" s="106"/>
      <c r="Z6" s="44"/>
    </row>
    <row r="7" spans="1:26" ht="20.100000000000001" customHeight="1" x14ac:dyDescent="0.15">
      <c r="I7" s="44"/>
      <c r="J7" s="44"/>
      <c r="K7" s="44"/>
      <c r="L7" s="44"/>
      <c r="T7" s="44"/>
      <c r="U7" s="44"/>
      <c r="V7" s="44"/>
      <c r="W7" s="44"/>
      <c r="X7" s="44"/>
      <c r="Y7" s="44"/>
      <c r="Z7" s="44"/>
    </row>
    <row r="8" spans="1:26" ht="20.100000000000001" customHeight="1" x14ac:dyDescent="0.15">
      <c r="A8" s="46" t="s">
        <v>17</v>
      </c>
      <c r="C8" s="47"/>
      <c r="D8" s="48"/>
      <c r="E8" s="48"/>
      <c r="F8" s="48"/>
      <c r="G8" s="48"/>
      <c r="H8" s="48"/>
      <c r="I8" s="49"/>
      <c r="J8" s="49"/>
      <c r="K8" s="49"/>
      <c r="L8" s="50"/>
      <c r="Y8" s="44"/>
    </row>
    <row r="9" spans="1:26" ht="20.100000000000001" customHeight="1" x14ac:dyDescent="0.15">
      <c r="B9" s="34" t="s">
        <v>18</v>
      </c>
      <c r="E9" s="34"/>
      <c r="F9" s="34"/>
      <c r="G9" s="34"/>
      <c r="H9" s="34"/>
      <c r="N9" s="105" t="s">
        <v>85</v>
      </c>
      <c r="O9" s="1"/>
      <c r="P9" s="1"/>
      <c r="Q9" s="1"/>
      <c r="R9" s="1"/>
      <c r="S9" s="1"/>
      <c r="T9" s="1"/>
      <c r="U9" s="1"/>
      <c r="V9" s="1"/>
      <c r="W9" s="1"/>
      <c r="X9" s="1"/>
    </row>
    <row r="10" spans="1:26" ht="19.5" customHeight="1" x14ac:dyDescent="0.15">
      <c r="B10" s="106" t="s">
        <v>78</v>
      </c>
      <c r="C10" s="106"/>
      <c r="D10" s="45" t="s">
        <v>19</v>
      </c>
      <c r="E10" s="106" t="s">
        <v>20</v>
      </c>
      <c r="F10" s="106"/>
      <c r="G10" s="106"/>
      <c r="H10" s="106" t="s">
        <v>76</v>
      </c>
      <c r="I10" s="106"/>
      <c r="J10" s="106" t="s">
        <v>21</v>
      </c>
      <c r="K10" s="106"/>
      <c r="L10" s="106"/>
      <c r="M10" s="44"/>
      <c r="N10" s="124" t="s">
        <v>8</v>
      </c>
      <c r="O10" s="124"/>
      <c r="P10" s="124"/>
      <c r="Q10" s="124"/>
      <c r="R10" s="188" t="s">
        <v>81</v>
      </c>
      <c r="S10" s="188"/>
      <c r="T10" s="188"/>
      <c r="U10" s="189" t="s">
        <v>82</v>
      </c>
      <c r="V10" s="190"/>
      <c r="W10" s="190"/>
      <c r="X10" s="191"/>
    </row>
    <row r="11" spans="1:26" ht="20.100000000000001" customHeight="1" x14ac:dyDescent="0.15">
      <c r="B11" s="106"/>
      <c r="C11" s="106"/>
      <c r="D11" s="44"/>
      <c r="E11" s="108"/>
      <c r="F11" s="109"/>
      <c r="G11" s="110"/>
      <c r="H11" s="122"/>
      <c r="I11" s="123"/>
      <c r="J11" s="106"/>
      <c r="K11" s="106"/>
      <c r="L11" s="106"/>
      <c r="M11" s="44"/>
      <c r="N11" s="125"/>
      <c r="O11" s="125"/>
      <c r="P11" s="125"/>
      <c r="Q11" s="125"/>
      <c r="R11" s="192" t="s">
        <v>84</v>
      </c>
      <c r="S11" s="192"/>
      <c r="T11" s="192"/>
      <c r="U11" s="189"/>
      <c r="V11" s="190"/>
      <c r="W11" s="190"/>
      <c r="X11" s="191"/>
    </row>
    <row r="12" spans="1:26" ht="20.100000000000001" customHeight="1" x14ac:dyDescent="0.15">
      <c r="B12" s="106"/>
      <c r="C12" s="106"/>
      <c r="D12" s="83"/>
      <c r="E12" s="106"/>
      <c r="F12" s="106"/>
      <c r="G12" s="106"/>
      <c r="H12" s="122"/>
      <c r="I12" s="123"/>
      <c r="J12" s="106"/>
      <c r="K12" s="106"/>
      <c r="L12" s="106"/>
      <c r="M12" s="51"/>
      <c r="N12" s="126"/>
      <c r="O12" s="126"/>
      <c r="P12" s="126"/>
      <c r="Q12" s="126"/>
      <c r="R12" s="192" t="s">
        <v>84</v>
      </c>
      <c r="S12" s="192"/>
      <c r="T12" s="192"/>
      <c r="U12" s="189"/>
      <c r="V12" s="190"/>
      <c r="W12" s="190"/>
      <c r="X12" s="191"/>
    </row>
    <row r="13" spans="1:26" ht="20.100000000000001" customHeight="1" x14ac:dyDescent="0.15">
      <c r="B13" s="104" t="s">
        <v>89</v>
      </c>
      <c r="C13" s="52"/>
      <c r="D13" s="52"/>
      <c r="E13" s="52"/>
      <c r="F13" s="52"/>
      <c r="G13" s="52"/>
      <c r="H13" s="34"/>
      <c r="I13" s="53"/>
      <c r="J13" s="53"/>
      <c r="K13" s="53"/>
      <c r="L13" s="53"/>
      <c r="M13" s="54"/>
      <c r="N13" s="126"/>
      <c r="O13" s="126"/>
      <c r="P13" s="126"/>
      <c r="Q13" s="126"/>
      <c r="R13" s="192" t="s">
        <v>84</v>
      </c>
      <c r="S13" s="192"/>
      <c r="T13" s="192"/>
      <c r="U13" s="189"/>
      <c r="V13" s="190"/>
      <c r="W13" s="190"/>
      <c r="X13" s="191"/>
    </row>
    <row r="14" spans="1:26" ht="20.100000000000001" customHeight="1" x14ac:dyDescent="0.15">
      <c r="B14" s="55" t="s">
        <v>77</v>
      </c>
      <c r="C14" s="55"/>
      <c r="D14" s="55"/>
      <c r="E14" s="55"/>
      <c r="F14" s="55"/>
      <c r="G14" s="55"/>
      <c r="H14" s="55"/>
      <c r="I14" s="56"/>
      <c r="J14" s="56"/>
      <c r="K14" s="56"/>
      <c r="L14" s="56"/>
      <c r="M14" s="54"/>
      <c r="N14" s="25" t="s">
        <v>86</v>
      </c>
      <c r="O14" s="1"/>
      <c r="P14" s="1"/>
      <c r="Q14" s="1"/>
      <c r="R14" s="1"/>
      <c r="S14" s="1"/>
      <c r="T14" s="1"/>
      <c r="U14" s="1"/>
      <c r="V14" s="1"/>
      <c r="W14" s="37"/>
      <c r="X14" s="1"/>
    </row>
    <row r="15" spans="1:26" ht="20.100000000000001" customHeight="1" x14ac:dyDescent="0.15">
      <c r="B15" s="55"/>
      <c r="C15" s="55"/>
      <c r="D15" s="55"/>
      <c r="E15" s="55"/>
      <c r="F15" s="55"/>
      <c r="G15" s="55"/>
      <c r="H15" s="55"/>
      <c r="I15" s="56"/>
      <c r="J15" s="56"/>
      <c r="K15" s="56"/>
      <c r="L15" s="56"/>
      <c r="M15" s="54"/>
      <c r="N15" s="25" t="s">
        <v>87</v>
      </c>
      <c r="O15" s="1"/>
      <c r="P15" s="1"/>
      <c r="Q15" s="1"/>
      <c r="R15" s="1"/>
      <c r="S15" s="1"/>
      <c r="T15" s="1"/>
      <c r="U15" s="1"/>
      <c r="V15" s="1"/>
      <c r="W15" s="37"/>
      <c r="X15" s="1"/>
    </row>
    <row r="16" spans="1:26" ht="20.100000000000001" customHeight="1" x14ac:dyDescent="0.15">
      <c r="B16" s="55"/>
      <c r="C16" s="55"/>
      <c r="D16" s="55"/>
      <c r="E16" s="55"/>
      <c r="F16" s="55"/>
      <c r="G16" s="55"/>
      <c r="H16" s="56"/>
      <c r="I16" s="56"/>
      <c r="J16" s="56"/>
      <c r="K16" s="56"/>
      <c r="L16" s="56"/>
      <c r="M16" s="54"/>
      <c r="W16" s="49"/>
    </row>
    <row r="17" spans="1:38" ht="20.100000000000001" customHeight="1" x14ac:dyDescent="0.15">
      <c r="A17" s="46" t="s">
        <v>37</v>
      </c>
      <c r="D17" s="57"/>
      <c r="E17" s="34"/>
      <c r="F17" s="34" t="s">
        <v>71</v>
      </c>
      <c r="H17" s="58"/>
      <c r="J17" s="50"/>
      <c r="K17" s="59"/>
      <c r="L17" s="48"/>
      <c r="M17" s="47" t="s">
        <v>30</v>
      </c>
      <c r="N17" s="121" t="s">
        <v>73</v>
      </c>
      <c r="O17" s="121"/>
      <c r="P17" s="121"/>
      <c r="Q17" s="60"/>
      <c r="S17" s="34" t="s">
        <v>70</v>
      </c>
      <c r="AH17" s="44"/>
      <c r="AI17" s="44"/>
      <c r="AJ17" s="44"/>
      <c r="AK17" s="44"/>
    </row>
    <row r="18" spans="1:38" ht="20.100000000000001" customHeight="1" x14ac:dyDescent="0.15">
      <c r="B18" s="34" t="s">
        <v>14</v>
      </c>
      <c r="M18" s="34" t="s">
        <v>74</v>
      </c>
      <c r="R18" s="95"/>
    </row>
    <row r="19" spans="1:38" ht="20.100000000000001" customHeight="1" x14ac:dyDescent="0.15">
      <c r="B19" s="131" t="s">
        <v>8</v>
      </c>
      <c r="C19" s="132"/>
      <c r="D19" s="131" t="s">
        <v>41</v>
      </c>
      <c r="E19" s="132"/>
      <c r="F19" s="108" t="s">
        <v>12</v>
      </c>
      <c r="G19" s="109"/>
      <c r="H19" s="109"/>
      <c r="I19" s="109"/>
      <c r="J19" s="109"/>
      <c r="K19" s="110"/>
    </row>
    <row r="20" spans="1:38" ht="20.100000000000001" customHeight="1" x14ac:dyDescent="0.15">
      <c r="B20" s="106" t="s">
        <v>9</v>
      </c>
      <c r="C20" s="106"/>
      <c r="D20" s="130"/>
      <c r="E20" s="130"/>
      <c r="F20" s="108"/>
      <c r="G20" s="109"/>
      <c r="H20" s="109"/>
      <c r="I20" s="109"/>
      <c r="J20" s="109"/>
      <c r="K20" s="110"/>
      <c r="X20" s="57"/>
    </row>
    <row r="21" spans="1:38" ht="20.100000000000001" customHeight="1" x14ac:dyDescent="0.15">
      <c r="B21" s="106" t="s">
        <v>10</v>
      </c>
      <c r="C21" s="106"/>
      <c r="D21" s="130"/>
      <c r="E21" s="130"/>
      <c r="F21" s="108"/>
      <c r="G21" s="109"/>
      <c r="H21" s="109"/>
      <c r="I21" s="109"/>
      <c r="J21" s="109"/>
      <c r="K21" s="110"/>
      <c r="AL21" s="44"/>
    </row>
    <row r="22" spans="1:38" ht="20.100000000000001" customHeight="1" x14ac:dyDescent="0.15">
      <c r="B22" s="106" t="s">
        <v>46</v>
      </c>
      <c r="C22" s="106"/>
      <c r="D22" s="130"/>
      <c r="E22" s="130"/>
      <c r="F22" s="108"/>
      <c r="G22" s="109"/>
      <c r="H22" s="109"/>
      <c r="I22" s="109"/>
      <c r="J22" s="109"/>
      <c r="K22" s="110"/>
      <c r="AG22" s="44"/>
      <c r="AH22" s="44"/>
      <c r="AI22" s="44"/>
      <c r="AJ22" s="44"/>
      <c r="AK22" s="44"/>
      <c r="AL22" s="44"/>
    </row>
    <row r="23" spans="1:38" ht="20.100000000000001" customHeight="1" x14ac:dyDescent="0.15">
      <c r="D23" s="77"/>
      <c r="E23" s="77"/>
      <c r="F23" s="77"/>
      <c r="G23" s="77"/>
      <c r="H23" s="77"/>
      <c r="I23" s="77"/>
      <c r="J23" s="77"/>
      <c r="K23" s="77"/>
      <c r="AG23" s="44"/>
      <c r="AH23" s="44"/>
      <c r="AI23" s="44"/>
      <c r="AJ23" s="44"/>
      <c r="AK23" s="44"/>
      <c r="AL23" s="44"/>
    </row>
    <row r="24" spans="1:38" ht="20.100000000000001" customHeight="1" x14ac:dyDescent="0.15">
      <c r="B24" s="55" t="s">
        <v>35</v>
      </c>
      <c r="C24" s="55"/>
      <c r="D24" s="82"/>
      <c r="E24" s="82"/>
      <c r="F24" s="82"/>
      <c r="G24" s="82"/>
      <c r="H24" s="82"/>
      <c r="I24" s="82"/>
      <c r="J24" s="82"/>
      <c r="K24" s="82"/>
      <c r="L24" s="55"/>
      <c r="N24" s="34" t="s">
        <v>24</v>
      </c>
    </row>
    <row r="25" spans="1:38" ht="20.100000000000001" customHeight="1" x14ac:dyDescent="0.15">
      <c r="A25" s="55" t="s">
        <v>32</v>
      </c>
      <c r="B25" s="55" t="s">
        <v>36</v>
      </c>
      <c r="C25" s="55"/>
      <c r="D25" s="55"/>
      <c r="E25" s="55"/>
      <c r="F25" s="55"/>
      <c r="G25" s="55"/>
      <c r="H25" s="55"/>
      <c r="I25" s="55"/>
      <c r="J25" s="55"/>
      <c r="K25" s="55"/>
      <c r="N25" s="34" t="s">
        <v>31</v>
      </c>
    </row>
    <row r="26" spans="1:38" ht="20.100000000000001" customHeight="1" x14ac:dyDescent="0.15">
      <c r="A26" s="55"/>
      <c r="B26" s="111" t="s">
        <v>33</v>
      </c>
      <c r="C26" s="112"/>
      <c r="D26" s="149" t="s">
        <v>0</v>
      </c>
      <c r="E26" s="111" t="s">
        <v>42</v>
      </c>
      <c r="F26" s="152"/>
      <c r="G26" s="112"/>
      <c r="H26" s="155" t="s">
        <v>34</v>
      </c>
      <c r="I26" s="158" t="s">
        <v>3</v>
      </c>
      <c r="J26" s="136" t="s">
        <v>22</v>
      </c>
      <c r="K26" s="111" t="s">
        <v>1</v>
      </c>
      <c r="L26" s="112"/>
      <c r="N26" s="111" t="s">
        <v>23</v>
      </c>
      <c r="O26" s="152"/>
      <c r="P26" s="152"/>
      <c r="Q26" s="152"/>
      <c r="R26" s="112"/>
      <c r="S26" s="111" t="s">
        <v>42</v>
      </c>
      <c r="T26" s="112"/>
      <c r="U26" s="111" t="s">
        <v>5</v>
      </c>
      <c r="V26" s="112"/>
      <c r="W26" s="136" t="s">
        <v>4</v>
      </c>
      <c r="X26" s="131" t="s">
        <v>1</v>
      </c>
      <c r="Y26" s="139"/>
      <c r="Z26" s="132"/>
      <c r="AA26" s="44"/>
      <c r="AB26" s="44"/>
    </row>
    <row r="27" spans="1:38" ht="20.100000000000001" customHeight="1" x14ac:dyDescent="0.15">
      <c r="A27" s="55"/>
      <c r="B27" s="113"/>
      <c r="C27" s="114"/>
      <c r="D27" s="150"/>
      <c r="E27" s="113"/>
      <c r="F27" s="153"/>
      <c r="G27" s="114"/>
      <c r="H27" s="156"/>
      <c r="I27" s="159"/>
      <c r="J27" s="137"/>
      <c r="K27" s="113"/>
      <c r="L27" s="114"/>
      <c r="N27" s="113"/>
      <c r="O27" s="153"/>
      <c r="P27" s="153"/>
      <c r="Q27" s="153"/>
      <c r="R27" s="114"/>
      <c r="S27" s="113"/>
      <c r="T27" s="114"/>
      <c r="U27" s="113"/>
      <c r="V27" s="114"/>
      <c r="W27" s="137"/>
      <c r="X27" s="140"/>
      <c r="Y27" s="141"/>
      <c r="Z27" s="142"/>
    </row>
    <row r="28" spans="1:38" ht="20.100000000000001" customHeight="1" x14ac:dyDescent="0.15">
      <c r="A28" s="55"/>
      <c r="B28" s="115"/>
      <c r="C28" s="116"/>
      <c r="D28" s="151"/>
      <c r="E28" s="115"/>
      <c r="F28" s="154"/>
      <c r="G28" s="116"/>
      <c r="H28" s="157"/>
      <c r="I28" s="160"/>
      <c r="J28" s="138"/>
      <c r="K28" s="115"/>
      <c r="L28" s="116"/>
      <c r="N28" s="115"/>
      <c r="O28" s="154"/>
      <c r="P28" s="154"/>
      <c r="Q28" s="154"/>
      <c r="R28" s="116"/>
      <c r="S28" s="115"/>
      <c r="T28" s="116"/>
      <c r="U28" s="115"/>
      <c r="V28" s="116"/>
      <c r="W28" s="138"/>
      <c r="X28" s="143"/>
      <c r="Y28" s="144"/>
      <c r="Z28" s="145"/>
    </row>
    <row r="29" spans="1:38" ht="20.100000000000001" customHeight="1" x14ac:dyDescent="0.15">
      <c r="A29" s="55"/>
      <c r="B29" s="127"/>
      <c r="C29" s="129"/>
      <c r="D29" s="84"/>
      <c r="E29" s="133"/>
      <c r="F29" s="134"/>
      <c r="G29" s="135"/>
      <c r="H29" s="90"/>
      <c r="I29" s="86"/>
      <c r="J29" s="146"/>
      <c r="K29" s="127"/>
      <c r="L29" s="129"/>
      <c r="M29" s="34" t="s">
        <v>2</v>
      </c>
      <c r="N29" s="127"/>
      <c r="O29" s="128"/>
      <c r="P29" s="128"/>
      <c r="Q29" s="128"/>
      <c r="R29" s="129"/>
      <c r="S29" s="133"/>
      <c r="T29" s="135"/>
      <c r="U29" s="161"/>
      <c r="V29" s="162"/>
      <c r="W29" s="163"/>
      <c r="X29" s="127"/>
      <c r="Y29" s="128"/>
      <c r="Z29" s="129"/>
    </row>
    <row r="30" spans="1:38" ht="20.100000000000001" customHeight="1" x14ac:dyDescent="0.15">
      <c r="A30" s="55"/>
      <c r="B30" s="127"/>
      <c r="C30" s="129"/>
      <c r="D30" s="84"/>
      <c r="E30" s="133"/>
      <c r="F30" s="134"/>
      <c r="G30" s="135"/>
      <c r="H30" s="90"/>
      <c r="I30" s="86"/>
      <c r="J30" s="147"/>
      <c r="K30" s="127"/>
      <c r="L30" s="129"/>
      <c r="N30" s="127"/>
      <c r="O30" s="128"/>
      <c r="P30" s="128"/>
      <c r="Q30" s="128"/>
      <c r="R30" s="129"/>
      <c r="S30" s="133"/>
      <c r="T30" s="135"/>
      <c r="U30" s="161"/>
      <c r="V30" s="162"/>
      <c r="W30" s="164"/>
      <c r="X30" s="127"/>
      <c r="Y30" s="128"/>
      <c r="Z30" s="129"/>
    </row>
    <row r="31" spans="1:38" ht="20.100000000000001" customHeight="1" x14ac:dyDescent="0.15">
      <c r="A31" s="55"/>
      <c r="B31" s="127"/>
      <c r="C31" s="129"/>
      <c r="D31" s="84"/>
      <c r="E31" s="133"/>
      <c r="F31" s="134"/>
      <c r="G31" s="135"/>
      <c r="H31" s="90"/>
      <c r="I31" s="86"/>
      <c r="J31" s="147"/>
      <c r="K31" s="127"/>
      <c r="L31" s="129"/>
      <c r="N31" s="127"/>
      <c r="O31" s="128"/>
      <c r="P31" s="128"/>
      <c r="Q31" s="128"/>
      <c r="R31" s="129"/>
      <c r="S31" s="133"/>
      <c r="T31" s="135"/>
      <c r="U31" s="161"/>
      <c r="V31" s="162"/>
      <c r="W31" s="164"/>
      <c r="X31" s="127"/>
      <c r="Y31" s="128"/>
      <c r="Z31" s="129"/>
    </row>
    <row r="32" spans="1:38" ht="20.100000000000001" customHeight="1" x14ac:dyDescent="0.15">
      <c r="A32" s="55"/>
      <c r="B32" s="127"/>
      <c r="C32" s="129"/>
      <c r="D32" s="84"/>
      <c r="E32" s="133"/>
      <c r="F32" s="134"/>
      <c r="G32" s="135"/>
      <c r="H32" s="90"/>
      <c r="I32" s="86"/>
      <c r="J32" s="147"/>
      <c r="K32" s="127"/>
      <c r="L32" s="129"/>
      <c r="N32" s="127"/>
      <c r="O32" s="128"/>
      <c r="P32" s="128"/>
      <c r="Q32" s="128"/>
      <c r="R32" s="129"/>
      <c r="S32" s="133"/>
      <c r="T32" s="135"/>
      <c r="U32" s="161"/>
      <c r="V32" s="162"/>
      <c r="W32" s="164"/>
      <c r="X32" s="127"/>
      <c r="Y32" s="128"/>
      <c r="Z32" s="129"/>
    </row>
    <row r="33" spans="1:26" ht="20.100000000000001" customHeight="1" x14ac:dyDescent="0.15">
      <c r="A33" s="55"/>
      <c r="B33" s="127"/>
      <c r="C33" s="129"/>
      <c r="D33" s="84"/>
      <c r="E33" s="133"/>
      <c r="F33" s="134"/>
      <c r="G33" s="135"/>
      <c r="H33" s="90"/>
      <c r="I33" s="86"/>
      <c r="J33" s="147"/>
      <c r="K33" s="127"/>
      <c r="L33" s="129"/>
      <c r="N33" s="127"/>
      <c r="O33" s="128"/>
      <c r="P33" s="128"/>
      <c r="Q33" s="128"/>
      <c r="R33" s="129"/>
      <c r="S33" s="133"/>
      <c r="T33" s="135"/>
      <c r="U33" s="161"/>
      <c r="V33" s="162"/>
      <c r="W33" s="164"/>
      <c r="X33" s="127"/>
      <c r="Y33" s="128"/>
      <c r="Z33" s="129"/>
    </row>
    <row r="34" spans="1:26" ht="20.100000000000001" customHeight="1" x14ac:dyDescent="0.15">
      <c r="A34" s="55"/>
      <c r="B34" s="127"/>
      <c r="C34" s="129"/>
      <c r="D34" s="84"/>
      <c r="E34" s="133"/>
      <c r="F34" s="134"/>
      <c r="G34" s="135"/>
      <c r="H34" s="90"/>
      <c r="I34" s="86"/>
      <c r="J34" s="147"/>
      <c r="K34" s="127"/>
      <c r="L34" s="129"/>
      <c r="N34" s="127"/>
      <c r="O34" s="128"/>
      <c r="P34" s="128"/>
      <c r="Q34" s="128"/>
      <c r="R34" s="129"/>
      <c r="S34" s="133"/>
      <c r="T34" s="135"/>
      <c r="U34" s="161"/>
      <c r="V34" s="162"/>
      <c r="W34" s="164"/>
      <c r="X34" s="127"/>
      <c r="Y34" s="128"/>
      <c r="Z34" s="129"/>
    </row>
    <row r="35" spans="1:26" ht="20.100000000000001" customHeight="1" x14ac:dyDescent="0.15">
      <c r="A35" s="55"/>
      <c r="B35" s="127"/>
      <c r="C35" s="129"/>
      <c r="D35" s="84"/>
      <c r="E35" s="133"/>
      <c r="F35" s="134"/>
      <c r="G35" s="135"/>
      <c r="H35" s="90"/>
      <c r="I35" s="86"/>
      <c r="J35" s="147"/>
      <c r="K35" s="127"/>
      <c r="L35" s="129"/>
      <c r="N35" s="127"/>
      <c r="O35" s="128"/>
      <c r="P35" s="128"/>
      <c r="Q35" s="128"/>
      <c r="R35" s="129"/>
      <c r="S35" s="133"/>
      <c r="T35" s="135"/>
      <c r="U35" s="161"/>
      <c r="V35" s="162"/>
      <c r="W35" s="164"/>
      <c r="X35" s="127"/>
      <c r="Y35" s="128"/>
      <c r="Z35" s="129"/>
    </row>
    <row r="36" spans="1:26" ht="20.100000000000001" customHeight="1" x14ac:dyDescent="0.15">
      <c r="A36" s="55"/>
      <c r="B36" s="127"/>
      <c r="C36" s="129"/>
      <c r="D36" s="84"/>
      <c r="E36" s="185"/>
      <c r="F36" s="186"/>
      <c r="G36" s="187"/>
      <c r="H36" s="85"/>
      <c r="I36" s="86"/>
      <c r="J36" s="147"/>
      <c r="K36" s="127"/>
      <c r="L36" s="129"/>
      <c r="N36" s="127"/>
      <c r="O36" s="128"/>
      <c r="P36" s="128"/>
      <c r="Q36" s="128"/>
      <c r="R36" s="129"/>
      <c r="S36" s="185"/>
      <c r="T36" s="187"/>
      <c r="U36" s="161"/>
      <c r="V36" s="162"/>
      <c r="W36" s="164"/>
      <c r="X36" s="127"/>
      <c r="Y36" s="128"/>
      <c r="Z36" s="129"/>
    </row>
    <row r="37" spans="1:26" ht="20.100000000000001" customHeight="1" thickBot="1" x14ac:dyDescent="0.2">
      <c r="A37" s="55"/>
      <c r="B37" s="177"/>
      <c r="C37" s="178"/>
      <c r="D37" s="84"/>
      <c r="E37" s="179"/>
      <c r="F37" s="180"/>
      <c r="G37" s="181"/>
      <c r="H37" s="85"/>
      <c r="I37" s="86"/>
      <c r="J37" s="148"/>
      <c r="K37" s="177"/>
      <c r="L37" s="178"/>
      <c r="N37" s="177"/>
      <c r="O37" s="182"/>
      <c r="P37" s="182"/>
      <c r="Q37" s="182"/>
      <c r="R37" s="178"/>
      <c r="S37" s="179"/>
      <c r="T37" s="181"/>
      <c r="U37" s="183"/>
      <c r="V37" s="184"/>
      <c r="W37" s="165"/>
      <c r="X37" s="177"/>
      <c r="Y37" s="182"/>
      <c r="Z37" s="178"/>
    </row>
    <row r="38" spans="1:26" ht="20.100000000000001" customHeight="1" thickTop="1" x14ac:dyDescent="0.15">
      <c r="A38" s="55"/>
      <c r="B38" s="166" t="s">
        <v>15</v>
      </c>
      <c r="C38" s="167"/>
      <c r="D38" s="167"/>
      <c r="E38" s="167"/>
      <c r="F38" s="167"/>
      <c r="G38" s="167"/>
      <c r="H38" s="168"/>
      <c r="I38" s="87" t="str">
        <f>IF(B29="","",SUM(I29:I37))</f>
        <v/>
      </c>
      <c r="J38" s="88"/>
      <c r="K38" s="143"/>
      <c r="L38" s="145"/>
      <c r="N38" s="166" t="s">
        <v>6</v>
      </c>
      <c r="O38" s="167"/>
      <c r="P38" s="167"/>
      <c r="Q38" s="167"/>
      <c r="R38" s="167"/>
      <c r="S38" s="167"/>
      <c r="T38" s="169"/>
      <c r="U38" s="170"/>
      <c r="V38" s="171"/>
      <c r="W38" s="76"/>
      <c r="X38" s="172"/>
      <c r="Y38" s="173"/>
      <c r="Z38" s="174"/>
    </row>
    <row r="39" spans="1:26" ht="20.100000000000001" customHeight="1" x14ac:dyDescent="0.15">
      <c r="B39" s="55" t="s">
        <v>29</v>
      </c>
      <c r="C39" s="56"/>
      <c r="D39" s="55"/>
      <c r="E39" s="55"/>
      <c r="F39" s="55"/>
      <c r="G39" s="55"/>
      <c r="H39" s="55"/>
      <c r="I39" s="175" t="str">
        <f>IF(OR(I38="",I38&lt;=J38),"","↑窒素成分量が5割低減の水準を超えているので、支援対象になりません")</f>
        <v/>
      </c>
      <c r="J39" s="175"/>
      <c r="K39" s="175"/>
      <c r="L39" s="175"/>
      <c r="M39" s="55"/>
      <c r="N39" s="65" t="s">
        <v>7</v>
      </c>
      <c r="O39" s="78"/>
      <c r="P39" s="78"/>
      <c r="Q39" s="78"/>
      <c r="R39" s="78"/>
      <c r="U39" s="55"/>
      <c r="V39" s="98" t="str">
        <f>IF(OR(U38="",U38&lt;=W38),"","↑成分回数が5割低減の水準を超えているので、支援対象になりません")</f>
        <v/>
      </c>
      <c r="W39" s="98"/>
      <c r="X39" s="98"/>
      <c r="Y39" s="98"/>
      <c r="Z39" s="98"/>
    </row>
    <row r="40" spans="1:26" ht="20.100000000000001" customHeight="1" x14ac:dyDescent="0.15">
      <c r="B40" s="55" t="s">
        <v>16</v>
      </c>
      <c r="C40" s="56"/>
      <c r="D40" s="55"/>
      <c r="E40" s="55"/>
      <c r="F40" s="55"/>
      <c r="G40" s="55"/>
      <c r="H40" s="55"/>
      <c r="I40" s="176"/>
      <c r="J40" s="176"/>
      <c r="K40" s="176"/>
      <c r="L40" s="176"/>
      <c r="N40" s="34" t="s">
        <v>28</v>
      </c>
      <c r="O40" s="79"/>
      <c r="P40" s="79"/>
      <c r="Q40" s="79"/>
      <c r="R40" s="79"/>
      <c r="S40" s="79"/>
      <c r="T40" s="79"/>
      <c r="U40" s="79"/>
      <c r="V40" s="49"/>
      <c r="W40" s="49"/>
      <c r="X40" s="49"/>
      <c r="Y40" s="49"/>
      <c r="Z40" s="49"/>
    </row>
    <row r="41" spans="1:26" ht="20.100000000000001" customHeight="1" x14ac:dyDescent="0.15">
      <c r="B41" s="56"/>
      <c r="C41" s="56"/>
      <c r="D41" s="55"/>
      <c r="E41" s="55"/>
      <c r="F41" s="55"/>
      <c r="G41" s="55"/>
      <c r="H41" s="55"/>
      <c r="I41" s="55"/>
      <c r="J41" s="55"/>
      <c r="K41" s="55"/>
      <c r="L41" s="55"/>
      <c r="S41" s="44"/>
    </row>
    <row r="42" spans="1:26" ht="20.100000000000001" customHeight="1" x14ac:dyDescent="0.15">
      <c r="A42" s="46" t="s">
        <v>39</v>
      </c>
      <c r="R42" s="44"/>
    </row>
    <row r="43" spans="1:26" ht="20.100000000000001" customHeight="1" x14ac:dyDescent="0.15">
      <c r="B43" s="34" t="s">
        <v>91</v>
      </c>
      <c r="F43" s="57"/>
      <c r="G43" s="55"/>
      <c r="I43" s="57"/>
      <c r="N43" s="57"/>
      <c r="R43" s="57"/>
      <c r="V43" s="57"/>
    </row>
    <row r="44" spans="1:26" ht="20.100000000000001" customHeight="1" x14ac:dyDescent="0.15">
      <c r="B44" s="34" t="s">
        <v>88</v>
      </c>
      <c r="F44" s="61"/>
      <c r="J44" s="61"/>
    </row>
    <row r="45" spans="1:26" ht="20.100000000000001" customHeight="1" x14ac:dyDescent="0.15">
      <c r="B45" s="55" t="s">
        <v>40</v>
      </c>
      <c r="C45" s="44"/>
      <c r="D45" s="44"/>
      <c r="E45" s="34"/>
      <c r="F45" s="34"/>
      <c r="G45" s="34"/>
      <c r="H45" s="34"/>
      <c r="K45" s="44"/>
    </row>
    <row r="46" spans="1:26" x14ac:dyDescent="0.15">
      <c r="F46" s="34"/>
      <c r="G46" s="34"/>
      <c r="H46" s="34"/>
    </row>
    <row r="47" spans="1:26" x14ac:dyDescent="0.15">
      <c r="C47" s="44"/>
      <c r="D47" s="44"/>
      <c r="E47" s="34"/>
      <c r="F47" s="34"/>
      <c r="G47" s="34"/>
      <c r="H47" s="34"/>
      <c r="L47" s="44"/>
    </row>
  </sheetData>
  <mergeCells count="131">
    <mergeCell ref="B32:C32"/>
    <mergeCell ref="B33:C33"/>
    <mergeCell ref="B34:C34"/>
    <mergeCell ref="B35:C35"/>
    <mergeCell ref="R10:T10"/>
    <mergeCell ref="U10:X10"/>
    <mergeCell ref="R11:T11"/>
    <mergeCell ref="U11:X11"/>
    <mergeCell ref="R12:T12"/>
    <mergeCell ref="U12:X12"/>
    <mergeCell ref="R13:T13"/>
    <mergeCell ref="U13:X13"/>
    <mergeCell ref="B31:C31"/>
    <mergeCell ref="N35:R35"/>
    <mergeCell ref="S35:T35"/>
    <mergeCell ref="U35:V35"/>
    <mergeCell ref="X35:Z35"/>
    <mergeCell ref="E34:G34"/>
    <mergeCell ref="K34:L34"/>
    <mergeCell ref="N34:R34"/>
    <mergeCell ref="S34:T34"/>
    <mergeCell ref="U34:V34"/>
    <mergeCell ref="X34:Z34"/>
    <mergeCell ref="E31:G31"/>
    <mergeCell ref="B38:H38"/>
    <mergeCell ref="K38:L38"/>
    <mergeCell ref="N38:T38"/>
    <mergeCell ref="U38:V38"/>
    <mergeCell ref="X38:Z38"/>
    <mergeCell ref="I39:L40"/>
    <mergeCell ref="X36:Z36"/>
    <mergeCell ref="B37:C37"/>
    <mergeCell ref="E37:G37"/>
    <mergeCell ref="K37:L37"/>
    <mergeCell ref="N37:R37"/>
    <mergeCell ref="S37:T37"/>
    <mergeCell ref="U37:V37"/>
    <mergeCell ref="X37:Z37"/>
    <mergeCell ref="B36:C36"/>
    <mergeCell ref="E36:G36"/>
    <mergeCell ref="K36:L36"/>
    <mergeCell ref="N36:R36"/>
    <mergeCell ref="S36:T36"/>
    <mergeCell ref="U36:V36"/>
    <mergeCell ref="K31:L31"/>
    <mergeCell ref="N31:R31"/>
    <mergeCell ref="S31:T31"/>
    <mergeCell ref="U31:V31"/>
    <mergeCell ref="X31:Z31"/>
    <mergeCell ref="S29:T29"/>
    <mergeCell ref="U29:V29"/>
    <mergeCell ref="W29:W37"/>
    <mergeCell ref="X29:Z29"/>
    <mergeCell ref="E33:G33"/>
    <mergeCell ref="K33:L33"/>
    <mergeCell ref="N33:R33"/>
    <mergeCell ref="S33:T33"/>
    <mergeCell ref="U33:V33"/>
    <mergeCell ref="X33:Z33"/>
    <mergeCell ref="E32:G32"/>
    <mergeCell ref="K32:L32"/>
    <mergeCell ref="N32:R32"/>
    <mergeCell ref="S32:T32"/>
    <mergeCell ref="U32:V32"/>
    <mergeCell ref="X32:Z32"/>
    <mergeCell ref="E35:G35"/>
    <mergeCell ref="K35:L35"/>
    <mergeCell ref="W26:W28"/>
    <mergeCell ref="X26:Z28"/>
    <mergeCell ref="B29:C29"/>
    <mergeCell ref="E29:G29"/>
    <mergeCell ref="J29:J37"/>
    <mergeCell ref="K29:L29"/>
    <mergeCell ref="N29:R29"/>
    <mergeCell ref="B26:C28"/>
    <mergeCell ref="D26:D28"/>
    <mergeCell ref="E26:G28"/>
    <mergeCell ref="H26:H28"/>
    <mergeCell ref="I26:I28"/>
    <mergeCell ref="J26:J28"/>
    <mergeCell ref="K26:L28"/>
    <mergeCell ref="B30:C30"/>
    <mergeCell ref="E30:G30"/>
    <mergeCell ref="K30:L30"/>
    <mergeCell ref="N30:R30"/>
    <mergeCell ref="S30:T30"/>
    <mergeCell ref="U30:V30"/>
    <mergeCell ref="N26:R28"/>
    <mergeCell ref="S26:T28"/>
    <mergeCell ref="U26:V28"/>
    <mergeCell ref="X30:Z30"/>
    <mergeCell ref="B21:C21"/>
    <mergeCell ref="D21:E21"/>
    <mergeCell ref="F21:K21"/>
    <mergeCell ref="B22:C22"/>
    <mergeCell ref="D22:E22"/>
    <mergeCell ref="F22:K22"/>
    <mergeCell ref="B19:C19"/>
    <mergeCell ref="D19:E19"/>
    <mergeCell ref="F19:K19"/>
    <mergeCell ref="B20:C20"/>
    <mergeCell ref="D20:E20"/>
    <mergeCell ref="F20:K20"/>
    <mergeCell ref="B10:C10"/>
    <mergeCell ref="E10:G10"/>
    <mergeCell ref="H10:I10"/>
    <mergeCell ref="J10:L10"/>
    <mergeCell ref="N17:P17"/>
    <mergeCell ref="B11:C11"/>
    <mergeCell ref="E11:G11"/>
    <mergeCell ref="H11:I11"/>
    <mergeCell ref="J11:L11"/>
    <mergeCell ref="B12:C12"/>
    <mergeCell ref="E12:G12"/>
    <mergeCell ref="H12:I12"/>
    <mergeCell ref="J12:L12"/>
    <mergeCell ref="N10:Q10"/>
    <mergeCell ref="N11:Q11"/>
    <mergeCell ref="N12:Q12"/>
    <mergeCell ref="N13:Q13"/>
    <mergeCell ref="B3:C3"/>
    <mergeCell ref="D3:J3"/>
    <mergeCell ref="N3:O3"/>
    <mergeCell ref="P3:Q3"/>
    <mergeCell ref="R3:V3"/>
    <mergeCell ref="X3:Y3"/>
    <mergeCell ref="B4:C6"/>
    <mergeCell ref="N4:O6"/>
    <mergeCell ref="P4:Q6"/>
    <mergeCell ref="X4:Y6"/>
    <mergeCell ref="D5:H6"/>
  </mergeCells>
  <phoneticPr fontId="4"/>
  <conditionalFormatting sqref="D29:D35">
    <cfRule type="cellIs" dxfId="1" priority="1" stopIfTrue="1" operator="equal">
      <formula>0.04</formula>
    </cfRule>
  </conditionalFormatting>
  <printOptions horizontalCentered="1"/>
  <pageMargins left="0.19685039370078741" right="0.19685039370078741" top="0.78740157480314965" bottom="0.19685039370078741" header="0.31496062992125984" footer="0.31496062992125984"/>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6740A-F90A-4B5A-9847-4123ABF4234E}">
  <dimension ref="A1:AL47"/>
  <sheetViews>
    <sheetView view="pageBreakPreview" zoomScale="75" zoomScaleNormal="75" zoomScaleSheetLayoutView="75" workbookViewId="0"/>
  </sheetViews>
  <sheetFormatPr defaultColWidth="8" defaultRowHeight="14.25" x14ac:dyDescent="0.15"/>
  <cols>
    <col min="1" max="1" width="1.625" style="1" customWidth="1"/>
    <col min="2" max="2" width="4.625" style="1" customWidth="1"/>
    <col min="3" max="3" width="16.625" style="1" customWidth="1"/>
    <col min="4" max="4" width="11.625" style="1" customWidth="1"/>
    <col min="5" max="7" width="7.625" style="5" customWidth="1"/>
    <col min="8" max="8" width="22.625" style="5" customWidth="1"/>
    <col min="9" max="10" width="11.625" style="1" customWidth="1"/>
    <col min="11" max="12" width="8.625" style="1" customWidth="1"/>
    <col min="13" max="13" width="3.625" style="1" customWidth="1"/>
    <col min="14" max="26" width="8.625" style="1" customWidth="1"/>
    <col min="27" max="27" width="1.625" style="1" customWidth="1"/>
    <col min="28" max="28" width="8" style="1" customWidth="1"/>
    <col min="29" max="29" width="1.875" style="1" customWidth="1"/>
    <col min="30" max="16384" width="8" style="1"/>
  </cols>
  <sheetData>
    <row r="1" spans="1:26" ht="20.100000000000001" customHeight="1" x14ac:dyDescent="0.15">
      <c r="A1" s="1" t="s">
        <v>90</v>
      </c>
      <c r="B1" s="11"/>
      <c r="C1" s="11"/>
      <c r="D1" s="33" t="s">
        <v>68</v>
      </c>
      <c r="S1" s="11"/>
      <c r="T1" s="11"/>
      <c r="U1" s="11"/>
      <c r="V1" s="11"/>
      <c r="W1" s="11"/>
      <c r="X1" s="11"/>
      <c r="Y1" s="11"/>
      <c r="Z1" s="11"/>
    </row>
    <row r="2" spans="1:26" ht="20.100000000000001" customHeight="1" x14ac:dyDescent="0.15">
      <c r="S2" s="11"/>
      <c r="T2" s="11"/>
      <c r="U2" s="11"/>
      <c r="V2" s="11"/>
      <c r="W2" s="11"/>
      <c r="X2" s="11"/>
      <c r="Y2" s="11"/>
      <c r="Z2" s="11"/>
    </row>
    <row r="3" spans="1:26" ht="20.100000000000001" customHeight="1" x14ac:dyDescent="0.15">
      <c r="B3" s="124" t="s">
        <v>26</v>
      </c>
      <c r="C3" s="124"/>
      <c r="D3" s="125" t="s">
        <v>43</v>
      </c>
      <c r="E3" s="125"/>
      <c r="F3" s="125"/>
      <c r="G3" s="125"/>
      <c r="H3" s="125"/>
      <c r="I3" s="125"/>
      <c r="J3" s="125"/>
      <c r="K3" s="5"/>
      <c r="L3" s="5"/>
      <c r="N3" s="124" t="s">
        <v>38</v>
      </c>
      <c r="O3" s="124"/>
      <c r="P3" s="124" t="s">
        <v>13</v>
      </c>
      <c r="Q3" s="124"/>
      <c r="R3" s="268" t="s">
        <v>11</v>
      </c>
      <c r="S3" s="269"/>
      <c r="T3" s="269"/>
      <c r="U3" s="269"/>
      <c r="V3" s="270"/>
      <c r="X3" s="268" t="s">
        <v>25</v>
      </c>
      <c r="Y3" s="270"/>
      <c r="Z3" s="11"/>
    </row>
    <row r="4" spans="1:26" ht="20.100000000000001" customHeight="1" x14ac:dyDescent="0.15">
      <c r="B4" s="228" t="s">
        <v>27</v>
      </c>
      <c r="C4" s="230"/>
      <c r="D4" s="271" t="s">
        <v>44</v>
      </c>
      <c r="E4" s="272"/>
      <c r="F4" s="272"/>
      <c r="G4" s="272"/>
      <c r="H4" s="272"/>
      <c r="I4" s="272"/>
      <c r="J4" s="273"/>
      <c r="K4" s="5"/>
      <c r="L4" s="5"/>
      <c r="N4" s="125" t="s">
        <v>47</v>
      </c>
      <c r="O4" s="125"/>
      <c r="P4" s="125" t="s">
        <v>48</v>
      </c>
      <c r="Q4" s="125"/>
      <c r="R4" s="15"/>
      <c r="S4" s="16"/>
      <c r="T4" s="16"/>
      <c r="U4" s="16"/>
      <c r="V4" s="17"/>
      <c r="W4" s="28"/>
      <c r="X4" s="125">
        <v>2</v>
      </c>
      <c r="Y4" s="125"/>
      <c r="Z4" s="28"/>
    </row>
    <row r="5" spans="1:26" ht="20.100000000000001" customHeight="1" x14ac:dyDescent="0.15">
      <c r="B5" s="231"/>
      <c r="C5" s="233"/>
      <c r="D5" s="274" t="s">
        <v>45</v>
      </c>
      <c r="E5" s="275"/>
      <c r="F5" s="275"/>
      <c r="G5" s="275"/>
      <c r="H5" s="275"/>
      <c r="I5" s="275"/>
      <c r="J5" s="276"/>
      <c r="K5" s="5"/>
      <c r="L5" s="5"/>
      <c r="N5" s="125"/>
      <c r="O5" s="125"/>
      <c r="P5" s="125"/>
      <c r="Q5" s="125"/>
      <c r="R5" s="18"/>
      <c r="S5" s="11"/>
      <c r="T5" s="11"/>
      <c r="U5" s="11"/>
      <c r="V5" s="19"/>
      <c r="W5" s="28"/>
      <c r="X5" s="125"/>
      <c r="Y5" s="125"/>
      <c r="Z5" s="28"/>
    </row>
    <row r="6" spans="1:26" ht="20.100000000000001" customHeight="1" x14ac:dyDescent="0.15">
      <c r="B6" s="234"/>
      <c r="C6" s="236"/>
      <c r="D6" s="277"/>
      <c r="E6" s="278"/>
      <c r="F6" s="278"/>
      <c r="G6" s="278"/>
      <c r="H6" s="278"/>
      <c r="I6" s="278"/>
      <c r="J6" s="279"/>
      <c r="K6" s="5"/>
      <c r="L6" s="5"/>
      <c r="N6" s="125"/>
      <c r="O6" s="125"/>
      <c r="P6" s="125"/>
      <c r="Q6" s="125"/>
      <c r="R6" s="20"/>
      <c r="S6" s="21"/>
      <c r="T6" s="21"/>
      <c r="U6" s="21"/>
      <c r="V6" s="22"/>
      <c r="W6" s="28"/>
      <c r="X6" s="125"/>
      <c r="Y6" s="125"/>
      <c r="Z6" s="28"/>
    </row>
    <row r="7" spans="1:26" ht="20.100000000000001" customHeight="1" x14ac:dyDescent="0.15">
      <c r="I7" s="5"/>
      <c r="J7" s="5"/>
      <c r="K7" s="5"/>
      <c r="L7" s="5"/>
      <c r="S7" s="11"/>
      <c r="T7" s="28"/>
      <c r="U7" s="28"/>
      <c r="V7" s="28"/>
      <c r="W7" s="28"/>
      <c r="X7" s="28"/>
      <c r="Y7" s="28"/>
      <c r="Z7" s="28"/>
    </row>
    <row r="8" spans="1:26" ht="20.100000000000001" customHeight="1" x14ac:dyDescent="0.15">
      <c r="A8" s="35" t="s">
        <v>17</v>
      </c>
      <c r="C8" s="12"/>
      <c r="D8" s="36"/>
      <c r="E8" s="36"/>
      <c r="F8" s="36"/>
      <c r="G8" s="36"/>
      <c r="H8" s="36"/>
      <c r="I8" s="37"/>
      <c r="J8" s="37"/>
      <c r="K8" s="37"/>
      <c r="L8" s="8"/>
      <c r="M8" s="25"/>
      <c r="N8" s="25"/>
      <c r="O8" s="25"/>
      <c r="P8" s="25"/>
      <c r="Q8" s="25"/>
      <c r="R8" s="25"/>
      <c r="Y8" s="38"/>
      <c r="Z8" s="25"/>
    </row>
    <row r="9" spans="1:26" ht="20.100000000000001" customHeight="1" x14ac:dyDescent="0.15">
      <c r="B9" s="1" t="s">
        <v>18</v>
      </c>
      <c r="E9" s="1"/>
      <c r="F9" s="1"/>
      <c r="G9" s="1"/>
      <c r="H9" s="1"/>
      <c r="M9" s="25"/>
      <c r="N9" s="105" t="s">
        <v>85</v>
      </c>
      <c r="Y9" s="34"/>
      <c r="Z9" s="25"/>
    </row>
    <row r="10" spans="1:26" s="34" customFormat="1" ht="19.5" customHeight="1" x14ac:dyDescent="0.15">
      <c r="B10" s="106" t="s">
        <v>78</v>
      </c>
      <c r="C10" s="106"/>
      <c r="D10" s="45" t="s">
        <v>19</v>
      </c>
      <c r="E10" s="106" t="s">
        <v>20</v>
      </c>
      <c r="F10" s="106"/>
      <c r="G10" s="106"/>
      <c r="H10" s="106" t="s">
        <v>76</v>
      </c>
      <c r="I10" s="106"/>
      <c r="J10" s="106" t="s">
        <v>21</v>
      </c>
      <c r="K10" s="106"/>
      <c r="L10" s="106"/>
      <c r="M10" s="44"/>
      <c r="N10" s="124" t="s">
        <v>8</v>
      </c>
      <c r="O10" s="124"/>
      <c r="P10" s="124"/>
      <c r="Q10" s="124"/>
      <c r="R10" s="188" t="s">
        <v>81</v>
      </c>
      <c r="S10" s="188"/>
      <c r="T10" s="188"/>
      <c r="U10" s="189" t="s">
        <v>82</v>
      </c>
      <c r="V10" s="190"/>
      <c r="W10" s="190"/>
      <c r="X10" s="191"/>
    </row>
    <row r="11" spans="1:26" ht="20.100000000000001" customHeight="1" x14ac:dyDescent="0.15">
      <c r="B11" s="125" t="s">
        <v>49</v>
      </c>
      <c r="C11" s="125"/>
      <c r="D11" s="100">
        <v>30</v>
      </c>
      <c r="E11" s="281">
        <v>955</v>
      </c>
      <c r="F11" s="282"/>
      <c r="G11" s="283"/>
      <c r="H11" s="284" t="s">
        <v>75</v>
      </c>
      <c r="I11" s="285"/>
      <c r="J11" s="125" t="s">
        <v>50</v>
      </c>
      <c r="K11" s="125"/>
      <c r="L11" s="125"/>
      <c r="M11" s="5"/>
      <c r="N11" s="125" t="s">
        <v>80</v>
      </c>
      <c r="O11" s="125"/>
      <c r="P11" s="125"/>
      <c r="Q11" s="125"/>
      <c r="R11" s="280" t="s">
        <v>83</v>
      </c>
      <c r="S11" s="280"/>
      <c r="T11" s="280"/>
      <c r="U11" s="189"/>
      <c r="V11" s="190"/>
      <c r="W11" s="190"/>
      <c r="X11" s="191"/>
      <c r="Y11" s="34"/>
    </row>
    <row r="12" spans="1:26" ht="20.100000000000001" customHeight="1" x14ac:dyDescent="0.15">
      <c r="B12" s="286" t="s">
        <v>79</v>
      </c>
      <c r="C12" s="286"/>
      <c r="D12" s="99">
        <v>30</v>
      </c>
      <c r="E12" s="281">
        <v>955</v>
      </c>
      <c r="F12" s="282"/>
      <c r="G12" s="283"/>
      <c r="H12" s="284" t="s">
        <v>75</v>
      </c>
      <c r="I12" s="285"/>
      <c r="J12" s="125" t="s">
        <v>50</v>
      </c>
      <c r="K12" s="125"/>
      <c r="L12" s="125"/>
      <c r="M12" s="39"/>
      <c r="N12" s="126"/>
      <c r="O12" s="126"/>
      <c r="P12" s="126"/>
      <c r="Q12" s="126"/>
      <c r="R12" s="192" t="s">
        <v>84</v>
      </c>
      <c r="S12" s="192"/>
      <c r="T12" s="192"/>
      <c r="U12" s="189"/>
      <c r="V12" s="190"/>
      <c r="W12" s="190"/>
      <c r="X12" s="191"/>
      <c r="Y12" s="34"/>
    </row>
    <row r="13" spans="1:26" s="34" customFormat="1" ht="20.100000000000001" customHeight="1" x14ac:dyDescent="0.15">
      <c r="B13" s="104" t="s">
        <v>89</v>
      </c>
      <c r="C13" s="52"/>
      <c r="D13" s="52"/>
      <c r="E13" s="52"/>
      <c r="F13" s="52"/>
      <c r="G13" s="52"/>
      <c r="I13" s="53"/>
      <c r="J13" s="53"/>
      <c r="K13" s="53"/>
      <c r="L13" s="53"/>
      <c r="M13" s="54"/>
      <c r="N13" s="126"/>
      <c r="O13" s="126"/>
      <c r="P13" s="126"/>
      <c r="Q13" s="126"/>
      <c r="R13" s="192" t="s">
        <v>84</v>
      </c>
      <c r="S13" s="192"/>
      <c r="T13" s="192"/>
      <c r="U13" s="189"/>
      <c r="V13" s="190"/>
      <c r="W13" s="190"/>
      <c r="X13" s="191"/>
    </row>
    <row r="14" spans="1:26" s="34" customFormat="1" ht="20.100000000000001" customHeight="1" x14ac:dyDescent="0.15">
      <c r="B14" s="55" t="s">
        <v>77</v>
      </c>
      <c r="C14" s="55"/>
      <c r="D14" s="55"/>
      <c r="E14" s="55"/>
      <c r="F14" s="55"/>
      <c r="G14" s="55"/>
      <c r="H14" s="55"/>
      <c r="I14" s="56"/>
      <c r="J14" s="56"/>
      <c r="K14" s="56"/>
      <c r="L14" s="56"/>
      <c r="M14" s="54"/>
      <c r="N14" s="25" t="s">
        <v>86</v>
      </c>
      <c r="O14" s="1"/>
      <c r="P14" s="1"/>
      <c r="Q14" s="1"/>
      <c r="R14" s="1"/>
      <c r="S14" s="1"/>
      <c r="T14" s="1"/>
      <c r="U14" s="1"/>
      <c r="V14" s="1"/>
      <c r="W14" s="37"/>
      <c r="X14" s="1"/>
    </row>
    <row r="15" spans="1:26" ht="20.100000000000001" customHeight="1" x14ac:dyDescent="0.15">
      <c r="B15" s="26"/>
      <c r="C15" s="26"/>
      <c r="D15" s="26"/>
      <c r="E15" s="26"/>
      <c r="F15" s="26"/>
      <c r="G15" s="26"/>
      <c r="H15" s="24"/>
      <c r="I15" s="24"/>
      <c r="J15" s="24"/>
      <c r="K15" s="24"/>
      <c r="L15" s="24"/>
      <c r="M15" s="40"/>
      <c r="N15" s="25" t="s">
        <v>87</v>
      </c>
      <c r="W15" s="37"/>
      <c r="Y15" s="34"/>
    </row>
    <row r="16" spans="1:26" ht="20.100000000000001" customHeight="1" x14ac:dyDescent="0.15">
      <c r="B16" s="26"/>
      <c r="C16" s="26"/>
      <c r="D16" s="26"/>
      <c r="E16" s="26"/>
      <c r="F16" s="26"/>
      <c r="G16" s="26"/>
      <c r="H16" s="24"/>
      <c r="I16" s="24"/>
      <c r="J16" s="24"/>
      <c r="K16" s="24"/>
      <c r="L16" s="24"/>
      <c r="M16" s="40"/>
      <c r="W16" s="23"/>
    </row>
    <row r="17" spans="1:38" ht="20.100000000000001" customHeight="1" x14ac:dyDescent="0.15">
      <c r="A17" s="35" t="s">
        <v>37</v>
      </c>
      <c r="D17" s="6"/>
      <c r="E17" s="1"/>
      <c r="F17" s="34" t="s">
        <v>71</v>
      </c>
      <c r="H17" s="7"/>
      <c r="J17" s="8"/>
      <c r="K17" s="9"/>
      <c r="L17" s="36"/>
      <c r="M17" s="12" t="s">
        <v>30</v>
      </c>
      <c r="N17" s="121" t="s">
        <v>73</v>
      </c>
      <c r="O17" s="121"/>
      <c r="P17" s="121"/>
      <c r="Q17" s="10"/>
      <c r="R17" s="10"/>
      <c r="S17" s="1" t="s">
        <v>70</v>
      </c>
      <c r="AH17" s="5"/>
      <c r="AI17" s="5"/>
      <c r="AJ17" s="5"/>
      <c r="AK17" s="5"/>
    </row>
    <row r="18" spans="1:38" ht="20.100000000000001" customHeight="1" x14ac:dyDescent="0.15">
      <c r="B18" s="1" t="s">
        <v>14</v>
      </c>
      <c r="M18" s="1" t="s">
        <v>74</v>
      </c>
    </row>
    <row r="19" spans="1:38" ht="20.100000000000001" customHeight="1" x14ac:dyDescent="0.15">
      <c r="B19" s="240" t="s">
        <v>8</v>
      </c>
      <c r="C19" s="242"/>
      <c r="D19" s="240" t="s">
        <v>41</v>
      </c>
      <c r="E19" s="242"/>
      <c r="F19" s="268" t="s">
        <v>12</v>
      </c>
      <c r="G19" s="269"/>
      <c r="H19" s="269"/>
      <c r="I19" s="269"/>
      <c r="J19" s="269"/>
      <c r="K19" s="270"/>
      <c r="X19" s="25"/>
    </row>
    <row r="20" spans="1:38" ht="20.100000000000001" customHeight="1" x14ac:dyDescent="0.15">
      <c r="B20" s="124" t="s">
        <v>9</v>
      </c>
      <c r="C20" s="124"/>
      <c r="D20" s="267">
        <v>44671</v>
      </c>
      <c r="E20" s="267"/>
      <c r="F20" s="264"/>
      <c r="G20" s="265"/>
      <c r="H20" s="265"/>
      <c r="I20" s="265"/>
      <c r="J20" s="265"/>
      <c r="K20" s="266"/>
      <c r="X20" s="6"/>
    </row>
    <row r="21" spans="1:38" ht="20.100000000000001" customHeight="1" x14ac:dyDescent="0.15">
      <c r="B21" s="124" t="s">
        <v>10</v>
      </c>
      <c r="C21" s="124"/>
      <c r="D21" s="267">
        <v>44691</v>
      </c>
      <c r="E21" s="267"/>
      <c r="F21" s="264"/>
      <c r="G21" s="265"/>
      <c r="H21" s="265"/>
      <c r="I21" s="265"/>
      <c r="J21" s="265"/>
      <c r="K21" s="266"/>
      <c r="AL21" s="5"/>
    </row>
    <row r="22" spans="1:38" ht="20.100000000000001" customHeight="1" x14ac:dyDescent="0.15">
      <c r="B22" s="124" t="s">
        <v>46</v>
      </c>
      <c r="C22" s="124"/>
      <c r="D22" s="267">
        <v>44819</v>
      </c>
      <c r="E22" s="267"/>
      <c r="F22" s="264"/>
      <c r="G22" s="265"/>
      <c r="H22" s="265"/>
      <c r="I22" s="265"/>
      <c r="J22" s="265"/>
      <c r="K22" s="266"/>
      <c r="AG22" s="5"/>
      <c r="AH22" s="5"/>
      <c r="AI22" s="5"/>
      <c r="AJ22" s="5"/>
      <c r="AK22" s="5"/>
      <c r="AL22" s="5"/>
    </row>
    <row r="23" spans="1:38" ht="20.100000000000001" customHeight="1" x14ac:dyDescent="0.15">
      <c r="D23" s="80"/>
      <c r="E23" s="80"/>
      <c r="F23" s="80"/>
      <c r="G23" s="80"/>
      <c r="H23" s="80"/>
      <c r="I23" s="80"/>
      <c r="J23" s="80"/>
      <c r="K23" s="80"/>
      <c r="M23" s="25"/>
      <c r="N23" s="25"/>
      <c r="O23" s="25"/>
      <c r="Z23" s="25"/>
      <c r="AG23" s="5"/>
      <c r="AH23" s="5"/>
      <c r="AI23" s="5"/>
      <c r="AJ23" s="5"/>
      <c r="AK23" s="5"/>
      <c r="AL23" s="5"/>
    </row>
    <row r="24" spans="1:38" ht="20.100000000000001" customHeight="1" x14ac:dyDescent="0.15">
      <c r="B24" s="26" t="s">
        <v>35</v>
      </c>
      <c r="C24" s="26"/>
      <c r="D24" s="81"/>
      <c r="E24" s="81"/>
      <c r="F24" s="81"/>
      <c r="G24" s="81"/>
      <c r="H24" s="81"/>
      <c r="I24" s="81"/>
      <c r="J24" s="81"/>
      <c r="K24" s="81"/>
      <c r="L24" s="26"/>
      <c r="N24" s="1" t="s">
        <v>24</v>
      </c>
    </row>
    <row r="25" spans="1:38" ht="20.100000000000001" customHeight="1" x14ac:dyDescent="0.15">
      <c r="A25" s="26" t="s">
        <v>32</v>
      </c>
      <c r="B25" s="26" t="s">
        <v>36</v>
      </c>
      <c r="C25" s="26"/>
      <c r="D25" s="26"/>
      <c r="E25" s="26"/>
      <c r="F25" s="26"/>
      <c r="G25" s="26"/>
      <c r="H25" s="26"/>
      <c r="I25" s="26"/>
      <c r="J25" s="26"/>
      <c r="K25" s="26"/>
      <c r="N25" s="1" t="s">
        <v>31</v>
      </c>
    </row>
    <row r="26" spans="1:38" ht="20.100000000000001" customHeight="1" x14ac:dyDescent="0.15">
      <c r="A26" s="26"/>
      <c r="B26" s="228" t="s">
        <v>33</v>
      </c>
      <c r="C26" s="230"/>
      <c r="D26" s="255" t="s">
        <v>0</v>
      </c>
      <c r="E26" s="228" t="s">
        <v>42</v>
      </c>
      <c r="F26" s="229"/>
      <c r="G26" s="230"/>
      <c r="H26" s="258" t="s">
        <v>34</v>
      </c>
      <c r="I26" s="261" t="s">
        <v>3</v>
      </c>
      <c r="J26" s="237" t="s">
        <v>22</v>
      </c>
      <c r="K26" s="228" t="s">
        <v>1</v>
      </c>
      <c r="L26" s="230"/>
      <c r="N26" s="228" t="s">
        <v>23</v>
      </c>
      <c r="O26" s="229"/>
      <c r="P26" s="229"/>
      <c r="Q26" s="229"/>
      <c r="R26" s="230"/>
      <c r="S26" s="228" t="s">
        <v>42</v>
      </c>
      <c r="T26" s="230"/>
      <c r="U26" s="228" t="s">
        <v>5</v>
      </c>
      <c r="V26" s="230"/>
      <c r="W26" s="237" t="s">
        <v>4</v>
      </c>
      <c r="X26" s="240" t="s">
        <v>1</v>
      </c>
      <c r="Y26" s="241"/>
      <c r="Z26" s="242"/>
      <c r="AA26" s="5"/>
      <c r="AB26" s="5"/>
    </row>
    <row r="27" spans="1:38" ht="20.100000000000001" customHeight="1" x14ac:dyDescent="0.15">
      <c r="A27" s="26"/>
      <c r="B27" s="231"/>
      <c r="C27" s="233"/>
      <c r="D27" s="256"/>
      <c r="E27" s="231"/>
      <c r="F27" s="232"/>
      <c r="G27" s="233"/>
      <c r="H27" s="259"/>
      <c r="I27" s="262"/>
      <c r="J27" s="238"/>
      <c r="K27" s="231"/>
      <c r="L27" s="233"/>
      <c r="N27" s="231"/>
      <c r="O27" s="232"/>
      <c r="P27" s="232"/>
      <c r="Q27" s="232"/>
      <c r="R27" s="233"/>
      <c r="S27" s="231"/>
      <c r="T27" s="233"/>
      <c r="U27" s="231"/>
      <c r="V27" s="233"/>
      <c r="W27" s="238"/>
      <c r="X27" s="243"/>
      <c r="Y27" s="244"/>
      <c r="Z27" s="245"/>
    </row>
    <row r="28" spans="1:38" ht="20.100000000000001" customHeight="1" x14ac:dyDescent="0.15">
      <c r="A28" s="26"/>
      <c r="B28" s="234"/>
      <c r="C28" s="236"/>
      <c r="D28" s="257"/>
      <c r="E28" s="234"/>
      <c r="F28" s="235"/>
      <c r="G28" s="236"/>
      <c r="H28" s="260"/>
      <c r="I28" s="263"/>
      <c r="J28" s="239"/>
      <c r="K28" s="234"/>
      <c r="L28" s="236"/>
      <c r="N28" s="234"/>
      <c r="O28" s="235"/>
      <c r="P28" s="235"/>
      <c r="Q28" s="235"/>
      <c r="R28" s="236"/>
      <c r="S28" s="234"/>
      <c r="T28" s="236"/>
      <c r="U28" s="234"/>
      <c r="V28" s="236"/>
      <c r="W28" s="239"/>
      <c r="X28" s="246"/>
      <c r="Y28" s="247"/>
      <c r="Z28" s="248"/>
    </row>
    <row r="29" spans="1:38" s="29" customFormat="1" ht="20.100000000000001" customHeight="1" x14ac:dyDescent="0.15">
      <c r="A29" s="27"/>
      <c r="B29" s="223" t="s">
        <v>51</v>
      </c>
      <c r="C29" s="225"/>
      <c r="D29" s="2">
        <v>0</v>
      </c>
      <c r="E29" s="218" t="s">
        <v>72</v>
      </c>
      <c r="F29" s="219"/>
      <c r="G29" s="220"/>
      <c r="H29" s="3" t="s">
        <v>52</v>
      </c>
      <c r="I29" s="4">
        <v>0</v>
      </c>
      <c r="J29" s="249"/>
      <c r="K29" s="212"/>
      <c r="L29" s="214"/>
      <c r="M29" s="11" t="s">
        <v>2</v>
      </c>
      <c r="N29" s="223" t="s">
        <v>61</v>
      </c>
      <c r="O29" s="224"/>
      <c r="P29" s="224"/>
      <c r="Q29" s="224"/>
      <c r="R29" s="225"/>
      <c r="S29" s="218">
        <v>42444</v>
      </c>
      <c r="T29" s="220"/>
      <c r="U29" s="226">
        <v>0</v>
      </c>
      <c r="V29" s="227"/>
      <c r="W29" s="252"/>
      <c r="X29" s="212"/>
      <c r="Y29" s="213"/>
      <c r="Z29" s="214"/>
      <c r="AA29" s="11"/>
    </row>
    <row r="30" spans="1:38" s="29" customFormat="1" ht="20.100000000000001" customHeight="1" x14ac:dyDescent="0.15">
      <c r="A30" s="27"/>
      <c r="B30" s="223" t="s">
        <v>53</v>
      </c>
      <c r="C30" s="225"/>
      <c r="D30" s="2" t="s">
        <v>54</v>
      </c>
      <c r="E30" s="218">
        <v>42480</v>
      </c>
      <c r="F30" s="219"/>
      <c r="G30" s="220"/>
      <c r="H30" s="3" t="s">
        <v>55</v>
      </c>
      <c r="I30" s="4">
        <f>ROUNDUP(1.3*18/1000,3)</f>
        <v>2.4E-2</v>
      </c>
      <c r="J30" s="250"/>
      <c r="K30" s="212"/>
      <c r="L30" s="214"/>
      <c r="M30" s="11"/>
      <c r="N30" s="223" t="s">
        <v>62</v>
      </c>
      <c r="O30" s="224"/>
      <c r="P30" s="224"/>
      <c r="Q30" s="224"/>
      <c r="R30" s="225"/>
      <c r="S30" s="218">
        <v>42470</v>
      </c>
      <c r="T30" s="220"/>
      <c r="U30" s="226">
        <v>0</v>
      </c>
      <c r="V30" s="227"/>
      <c r="W30" s="253"/>
      <c r="X30" s="212"/>
      <c r="Y30" s="213"/>
      <c r="Z30" s="214"/>
      <c r="AA30" s="11"/>
    </row>
    <row r="31" spans="1:38" s="29" customFormat="1" ht="20.100000000000001" customHeight="1" x14ac:dyDescent="0.15">
      <c r="A31" s="27"/>
      <c r="B31" s="13" t="s">
        <v>56</v>
      </c>
      <c r="C31" s="14"/>
      <c r="D31" s="2">
        <v>0.08</v>
      </c>
      <c r="E31" s="218">
        <v>42500</v>
      </c>
      <c r="F31" s="219"/>
      <c r="G31" s="220"/>
      <c r="H31" s="3">
        <v>0.3</v>
      </c>
      <c r="I31" s="4">
        <f>ROUNDUP(D31*H31,3)</f>
        <v>2.4E-2</v>
      </c>
      <c r="J31" s="250"/>
      <c r="K31" s="212"/>
      <c r="L31" s="214"/>
      <c r="M31" s="11"/>
      <c r="N31" s="223" t="s">
        <v>63</v>
      </c>
      <c r="O31" s="224"/>
      <c r="P31" s="224"/>
      <c r="Q31" s="224"/>
      <c r="R31" s="225"/>
      <c r="S31" s="218">
        <v>42480</v>
      </c>
      <c r="T31" s="220"/>
      <c r="U31" s="226">
        <v>1</v>
      </c>
      <c r="V31" s="227"/>
      <c r="W31" s="253"/>
      <c r="X31" s="212"/>
      <c r="Y31" s="213"/>
      <c r="Z31" s="214"/>
      <c r="AA31" s="11"/>
    </row>
    <row r="32" spans="1:38" s="29" customFormat="1" ht="20.100000000000001" customHeight="1" x14ac:dyDescent="0.15">
      <c r="A32" s="27"/>
      <c r="B32" s="13" t="s">
        <v>57</v>
      </c>
      <c r="C32" s="14"/>
      <c r="D32" s="2">
        <v>0</v>
      </c>
      <c r="E32" s="218">
        <v>42480</v>
      </c>
      <c r="F32" s="219"/>
      <c r="G32" s="220"/>
      <c r="H32" s="3">
        <v>120</v>
      </c>
      <c r="I32" s="4">
        <f>ROUNDUP(D32*H32,3)</f>
        <v>0</v>
      </c>
      <c r="J32" s="250"/>
      <c r="K32" s="212"/>
      <c r="L32" s="214"/>
      <c r="M32" s="11"/>
      <c r="N32" s="223" t="s">
        <v>64</v>
      </c>
      <c r="O32" s="224"/>
      <c r="P32" s="224"/>
      <c r="Q32" s="224"/>
      <c r="R32" s="225"/>
      <c r="S32" s="218">
        <v>42491</v>
      </c>
      <c r="T32" s="220"/>
      <c r="U32" s="226">
        <v>1</v>
      </c>
      <c r="V32" s="227"/>
      <c r="W32" s="253"/>
      <c r="X32" s="212"/>
      <c r="Y32" s="213"/>
      <c r="Z32" s="214"/>
      <c r="AA32" s="11"/>
    </row>
    <row r="33" spans="1:27" s="29" customFormat="1" ht="20.100000000000001" customHeight="1" x14ac:dyDescent="0.15">
      <c r="A33" s="27"/>
      <c r="B33" s="42" t="s">
        <v>58</v>
      </c>
      <c r="C33" s="14"/>
      <c r="D33" s="2">
        <v>4.8000000000000001E-2</v>
      </c>
      <c r="E33" s="218">
        <v>42500</v>
      </c>
      <c r="F33" s="219"/>
      <c r="G33" s="220"/>
      <c r="H33" s="3">
        <v>30</v>
      </c>
      <c r="I33" s="4">
        <f>ROUNDUP(D33*H33,3)</f>
        <v>1.44</v>
      </c>
      <c r="J33" s="250"/>
      <c r="K33" s="212"/>
      <c r="L33" s="214"/>
      <c r="M33" s="11"/>
      <c r="N33" s="223" t="s">
        <v>65</v>
      </c>
      <c r="O33" s="224"/>
      <c r="P33" s="224"/>
      <c r="Q33" s="224"/>
      <c r="R33" s="225"/>
      <c r="S33" s="218">
        <v>42504</v>
      </c>
      <c r="T33" s="220"/>
      <c r="U33" s="226">
        <v>3</v>
      </c>
      <c r="V33" s="227"/>
      <c r="W33" s="253"/>
      <c r="X33" s="212"/>
      <c r="Y33" s="213"/>
      <c r="Z33" s="214"/>
      <c r="AA33" s="11"/>
    </row>
    <row r="34" spans="1:27" s="29" customFormat="1" ht="20.100000000000001" customHeight="1" x14ac:dyDescent="0.15">
      <c r="A34" s="27"/>
      <c r="B34" s="42" t="s">
        <v>59</v>
      </c>
      <c r="C34" s="14"/>
      <c r="D34" s="2">
        <v>7.4999999999999997E-2</v>
      </c>
      <c r="E34" s="218">
        <v>42566</v>
      </c>
      <c r="F34" s="219"/>
      <c r="G34" s="220"/>
      <c r="H34" s="3">
        <v>10</v>
      </c>
      <c r="I34" s="4">
        <f>ROUNDUP(D34*H34,3)</f>
        <v>0.75</v>
      </c>
      <c r="J34" s="250"/>
      <c r="K34" s="212"/>
      <c r="L34" s="214"/>
      <c r="M34" s="11"/>
      <c r="N34" s="223" t="s">
        <v>66</v>
      </c>
      <c r="O34" s="224"/>
      <c r="P34" s="224"/>
      <c r="Q34" s="224"/>
      <c r="R34" s="225"/>
      <c r="S34" s="218">
        <f>E21+49</f>
        <v>49</v>
      </c>
      <c r="T34" s="220"/>
      <c r="U34" s="226">
        <v>1</v>
      </c>
      <c r="V34" s="227"/>
      <c r="W34" s="253"/>
      <c r="X34" s="223" t="s">
        <v>69</v>
      </c>
      <c r="Y34" s="224"/>
      <c r="Z34" s="225"/>
      <c r="AA34" s="11"/>
    </row>
    <row r="35" spans="1:27" s="29" customFormat="1" ht="20.100000000000001" customHeight="1" x14ac:dyDescent="0.15">
      <c r="A35" s="27"/>
      <c r="B35" s="13" t="s">
        <v>60</v>
      </c>
      <c r="C35" s="14"/>
      <c r="D35" s="2">
        <v>0</v>
      </c>
      <c r="E35" s="218">
        <v>42576</v>
      </c>
      <c r="F35" s="219"/>
      <c r="G35" s="220"/>
      <c r="H35" s="3">
        <v>10</v>
      </c>
      <c r="I35" s="4">
        <f>ROUNDUP(D35*H35,3)</f>
        <v>0</v>
      </c>
      <c r="J35" s="250"/>
      <c r="K35" s="212"/>
      <c r="L35" s="214"/>
      <c r="M35" s="11"/>
      <c r="N35" s="223" t="s">
        <v>67</v>
      </c>
      <c r="O35" s="224"/>
      <c r="P35" s="224"/>
      <c r="Q35" s="224"/>
      <c r="R35" s="225"/>
      <c r="S35" s="218">
        <v>42580</v>
      </c>
      <c r="T35" s="220"/>
      <c r="U35" s="226">
        <v>1</v>
      </c>
      <c r="V35" s="227"/>
      <c r="W35" s="253"/>
      <c r="X35" s="212"/>
      <c r="Y35" s="213"/>
      <c r="Z35" s="214"/>
      <c r="AA35" s="11"/>
    </row>
    <row r="36" spans="1:27" s="29" customFormat="1" ht="20.100000000000001" customHeight="1" x14ac:dyDescent="0.15">
      <c r="A36" s="27"/>
      <c r="B36" s="212"/>
      <c r="C36" s="214"/>
      <c r="D36" s="30"/>
      <c r="E36" s="215"/>
      <c r="F36" s="216"/>
      <c r="G36" s="217"/>
      <c r="H36" s="31"/>
      <c r="I36" s="32"/>
      <c r="J36" s="250"/>
      <c r="K36" s="212"/>
      <c r="L36" s="214"/>
      <c r="M36" s="11"/>
      <c r="N36" s="212"/>
      <c r="O36" s="213"/>
      <c r="P36" s="213"/>
      <c r="Q36" s="213"/>
      <c r="R36" s="214"/>
      <c r="S36" s="215"/>
      <c r="T36" s="217"/>
      <c r="U36" s="221"/>
      <c r="V36" s="222"/>
      <c r="W36" s="253"/>
      <c r="X36" s="212"/>
      <c r="Y36" s="213"/>
      <c r="Z36" s="214"/>
      <c r="AA36" s="11"/>
    </row>
    <row r="37" spans="1:27" s="29" customFormat="1" ht="20.100000000000001" customHeight="1" thickBot="1" x14ac:dyDescent="0.2">
      <c r="A37" s="27"/>
      <c r="B37" s="193"/>
      <c r="C37" s="195"/>
      <c r="D37" s="30"/>
      <c r="E37" s="207"/>
      <c r="F37" s="208"/>
      <c r="G37" s="209"/>
      <c r="H37" s="31"/>
      <c r="I37" s="32"/>
      <c r="J37" s="251"/>
      <c r="K37" s="193"/>
      <c r="L37" s="195"/>
      <c r="M37" s="11"/>
      <c r="N37" s="193"/>
      <c r="O37" s="194"/>
      <c r="P37" s="194"/>
      <c r="Q37" s="194"/>
      <c r="R37" s="195"/>
      <c r="S37" s="207"/>
      <c r="T37" s="209"/>
      <c r="U37" s="210"/>
      <c r="V37" s="211"/>
      <c r="W37" s="254"/>
      <c r="X37" s="193"/>
      <c r="Y37" s="194"/>
      <c r="Z37" s="195"/>
      <c r="AA37" s="11"/>
    </row>
    <row r="38" spans="1:27" s="29" customFormat="1" ht="20.100000000000001" customHeight="1" thickTop="1" x14ac:dyDescent="0.15">
      <c r="A38" s="27"/>
      <c r="B38" s="196" t="s">
        <v>15</v>
      </c>
      <c r="C38" s="197"/>
      <c r="D38" s="197"/>
      <c r="E38" s="197"/>
      <c r="F38" s="197"/>
      <c r="G38" s="197"/>
      <c r="H38" s="198"/>
      <c r="I38" s="101">
        <f>IF(B29="","",SUM(I29:I37))</f>
        <v>2.238</v>
      </c>
      <c r="J38" s="102">
        <v>3</v>
      </c>
      <c r="K38" s="199"/>
      <c r="L38" s="200"/>
      <c r="M38" s="11"/>
      <c r="N38" s="196" t="s">
        <v>6</v>
      </c>
      <c r="O38" s="197"/>
      <c r="P38" s="197"/>
      <c r="Q38" s="197"/>
      <c r="R38" s="197"/>
      <c r="S38" s="197"/>
      <c r="T38" s="201"/>
      <c r="U38" s="202">
        <v>7</v>
      </c>
      <c r="V38" s="203"/>
      <c r="W38" s="103">
        <v>9</v>
      </c>
      <c r="X38" s="204"/>
      <c r="Y38" s="205"/>
      <c r="Z38" s="206"/>
      <c r="AA38" s="11"/>
    </row>
    <row r="39" spans="1:27" ht="20.100000000000001" customHeight="1" x14ac:dyDescent="0.15">
      <c r="B39" s="26" t="s">
        <v>29</v>
      </c>
      <c r="C39" s="24"/>
      <c r="D39" s="26"/>
      <c r="E39" s="26"/>
      <c r="F39" s="26"/>
      <c r="G39" s="26"/>
      <c r="H39" s="26"/>
      <c r="I39" s="96" t="str">
        <f>IF(OR(I38="",I38&lt;=J38),"","↑窒素成分量が5割低減の水準を超えているので、支援対象になりません")</f>
        <v/>
      </c>
      <c r="J39" s="96"/>
      <c r="K39" s="96"/>
      <c r="L39" s="96"/>
      <c r="M39" s="26"/>
      <c r="N39" s="91" t="s">
        <v>7</v>
      </c>
      <c r="O39" s="92"/>
      <c r="P39" s="92"/>
      <c r="Q39" s="92"/>
      <c r="R39" s="92"/>
      <c r="U39" s="93"/>
      <c r="V39" s="96" t="str">
        <f>IF(OR(U38="",U38&lt;=W38),"","↑成分回数が5割低減の水準を超えているので、支援対象になりません")</f>
        <v/>
      </c>
      <c r="W39" s="96"/>
      <c r="X39" s="96"/>
      <c r="Y39" s="96"/>
      <c r="Z39" s="96"/>
    </row>
    <row r="40" spans="1:27" ht="20.100000000000001" customHeight="1" x14ac:dyDescent="0.15">
      <c r="B40" s="26" t="s">
        <v>16</v>
      </c>
      <c r="C40" s="24"/>
      <c r="D40" s="26"/>
      <c r="E40" s="26"/>
      <c r="F40" s="26"/>
      <c r="G40" s="26"/>
      <c r="H40" s="26"/>
      <c r="I40" s="97"/>
      <c r="J40" s="97"/>
      <c r="K40" s="97"/>
      <c r="L40" s="97"/>
      <c r="N40" s="1" t="s">
        <v>28</v>
      </c>
      <c r="O40" s="94"/>
      <c r="P40" s="94"/>
      <c r="Q40" s="94"/>
      <c r="R40" s="94"/>
      <c r="S40" s="94"/>
      <c r="T40" s="94"/>
      <c r="U40" s="94"/>
      <c r="V40" s="97"/>
      <c r="W40" s="97"/>
      <c r="X40" s="97"/>
      <c r="Y40" s="97"/>
      <c r="Z40" s="97"/>
    </row>
    <row r="41" spans="1:27" ht="20.100000000000001" customHeight="1" x14ac:dyDescent="0.15">
      <c r="B41" s="24"/>
      <c r="C41" s="24"/>
      <c r="D41" s="26"/>
      <c r="E41" s="26"/>
      <c r="F41" s="26"/>
      <c r="G41" s="26"/>
      <c r="H41" s="26"/>
      <c r="I41" s="26"/>
      <c r="J41" s="26"/>
      <c r="K41" s="26"/>
      <c r="L41" s="26"/>
      <c r="S41" s="5"/>
    </row>
    <row r="42" spans="1:27" s="34" customFormat="1" ht="20.100000000000001" customHeight="1" x14ac:dyDescent="0.15">
      <c r="A42" s="41" t="s">
        <v>39</v>
      </c>
      <c r="B42" s="1"/>
      <c r="C42" s="1"/>
      <c r="D42" s="1"/>
      <c r="E42" s="5"/>
      <c r="F42" s="5"/>
      <c r="G42" s="5"/>
      <c r="H42" s="5"/>
      <c r="I42" s="1"/>
      <c r="J42" s="1"/>
      <c r="K42" s="1"/>
      <c r="L42" s="1"/>
      <c r="M42" s="1"/>
      <c r="N42" s="1"/>
      <c r="O42" s="1"/>
      <c r="P42" s="1"/>
      <c r="Q42" s="1"/>
      <c r="R42" s="5"/>
      <c r="S42" s="1"/>
      <c r="T42" s="1"/>
      <c r="U42" s="1"/>
      <c r="V42" s="1"/>
      <c r="W42" s="1"/>
      <c r="X42" s="1"/>
      <c r="Y42" s="1"/>
      <c r="Z42" s="1"/>
    </row>
    <row r="43" spans="1:27" s="34" customFormat="1" ht="20.100000000000001" customHeight="1" x14ac:dyDescent="0.15">
      <c r="B43" s="34" t="s">
        <v>92</v>
      </c>
      <c r="C43" s="1"/>
      <c r="D43" s="1"/>
      <c r="E43" s="5"/>
      <c r="F43" s="6"/>
      <c r="G43" s="26"/>
      <c r="H43" s="5"/>
      <c r="I43" s="6"/>
      <c r="J43" s="1"/>
      <c r="K43" s="1"/>
      <c r="L43" s="1"/>
      <c r="M43" s="1"/>
      <c r="N43" s="6"/>
      <c r="O43" s="1"/>
      <c r="P43" s="1"/>
      <c r="Q43" s="1"/>
      <c r="R43" s="6"/>
      <c r="S43" s="1"/>
      <c r="T43" s="1"/>
      <c r="U43" s="1"/>
      <c r="V43" s="6"/>
      <c r="W43" s="1"/>
      <c r="X43" s="1"/>
      <c r="Y43" s="1"/>
      <c r="Z43" s="1"/>
    </row>
    <row r="44" spans="1:27" s="34" customFormat="1" ht="20.100000000000001" customHeight="1" x14ac:dyDescent="0.15">
      <c r="B44" s="34" t="s">
        <v>88</v>
      </c>
      <c r="E44" s="44"/>
      <c r="F44" s="61"/>
      <c r="G44" s="44"/>
      <c r="H44" s="44"/>
      <c r="J44" s="61"/>
    </row>
    <row r="45" spans="1:27" s="34" customFormat="1" ht="20.100000000000001" customHeight="1" x14ac:dyDescent="0.15">
      <c r="B45" s="26" t="s">
        <v>40</v>
      </c>
      <c r="C45" s="5"/>
      <c r="D45" s="5"/>
      <c r="E45" s="1"/>
      <c r="F45" s="1"/>
      <c r="G45" s="1"/>
      <c r="H45" s="1"/>
      <c r="I45" s="1"/>
      <c r="J45" s="1"/>
      <c r="K45" s="5"/>
      <c r="L45" s="1"/>
      <c r="M45" s="1"/>
      <c r="N45" s="1"/>
      <c r="O45" s="1"/>
      <c r="P45" s="1"/>
      <c r="Q45" s="1"/>
      <c r="R45" s="1"/>
      <c r="S45" s="1"/>
      <c r="T45" s="1"/>
      <c r="U45" s="1"/>
      <c r="V45" s="1"/>
      <c r="W45" s="1"/>
      <c r="X45" s="1"/>
      <c r="Y45" s="1"/>
      <c r="Z45" s="1"/>
    </row>
    <row r="46" spans="1:27" x14ac:dyDescent="0.15">
      <c r="F46" s="1"/>
      <c r="G46" s="1"/>
      <c r="H46" s="1"/>
    </row>
    <row r="47" spans="1:27" x14ac:dyDescent="0.15">
      <c r="C47" s="5"/>
      <c r="D47" s="5"/>
      <c r="E47" s="1"/>
      <c r="F47" s="1"/>
      <c r="G47" s="1"/>
      <c r="H47" s="1"/>
      <c r="L47" s="5"/>
    </row>
  </sheetData>
  <mergeCells count="126">
    <mergeCell ref="R12:T12"/>
    <mergeCell ref="U12:X12"/>
    <mergeCell ref="N13:Q13"/>
    <mergeCell ref="R13:T13"/>
    <mergeCell ref="U13:X13"/>
    <mergeCell ref="N17:P17"/>
    <mergeCell ref="B10:C10"/>
    <mergeCell ref="E10:G10"/>
    <mergeCell ref="H10:I10"/>
    <mergeCell ref="J10:L10"/>
    <mergeCell ref="N10:Q10"/>
    <mergeCell ref="R10:T10"/>
    <mergeCell ref="U10:X10"/>
    <mergeCell ref="N11:Q11"/>
    <mergeCell ref="R11:T11"/>
    <mergeCell ref="U11:X11"/>
    <mergeCell ref="N12:Q12"/>
    <mergeCell ref="B11:C11"/>
    <mergeCell ref="E11:G11"/>
    <mergeCell ref="H11:I11"/>
    <mergeCell ref="J11:L11"/>
    <mergeCell ref="B12:C12"/>
    <mergeCell ref="E12:G12"/>
    <mergeCell ref="H12:I12"/>
    <mergeCell ref="N3:O3"/>
    <mergeCell ref="P3:Q3"/>
    <mergeCell ref="R3:V3"/>
    <mergeCell ref="X3:Y3"/>
    <mergeCell ref="B4:C6"/>
    <mergeCell ref="N4:O6"/>
    <mergeCell ref="P4:Q6"/>
    <mergeCell ref="X4:Y6"/>
    <mergeCell ref="B3:C3"/>
    <mergeCell ref="D3:J3"/>
    <mergeCell ref="D4:J4"/>
    <mergeCell ref="D5:J6"/>
    <mergeCell ref="J12:L12"/>
    <mergeCell ref="D21:E21"/>
    <mergeCell ref="D22:E22"/>
    <mergeCell ref="F22:K22"/>
    <mergeCell ref="B19:C19"/>
    <mergeCell ref="B20:C20"/>
    <mergeCell ref="D20:E20"/>
    <mergeCell ref="D19:E19"/>
    <mergeCell ref="B21:C21"/>
    <mergeCell ref="F19:K19"/>
    <mergeCell ref="B26:C28"/>
    <mergeCell ref="D26:D28"/>
    <mergeCell ref="E26:G28"/>
    <mergeCell ref="H26:H28"/>
    <mergeCell ref="I26:I28"/>
    <mergeCell ref="B22:C22"/>
    <mergeCell ref="J26:J28"/>
    <mergeCell ref="K26:L28"/>
    <mergeCell ref="F20:K20"/>
    <mergeCell ref="F21:K21"/>
    <mergeCell ref="N26:R28"/>
    <mergeCell ref="S26:T28"/>
    <mergeCell ref="U26:V28"/>
    <mergeCell ref="W26:W28"/>
    <mergeCell ref="X26:Z28"/>
    <mergeCell ref="B29:C29"/>
    <mergeCell ref="E29:G29"/>
    <mergeCell ref="J29:J37"/>
    <mergeCell ref="K29:L29"/>
    <mergeCell ref="N29:R29"/>
    <mergeCell ref="S29:T29"/>
    <mergeCell ref="U29:V29"/>
    <mergeCell ref="W29:W37"/>
    <mergeCell ref="X29:Z29"/>
    <mergeCell ref="B30:C30"/>
    <mergeCell ref="E30:G30"/>
    <mergeCell ref="K30:L30"/>
    <mergeCell ref="N30:R30"/>
    <mergeCell ref="S30:T30"/>
    <mergeCell ref="U30:V30"/>
    <mergeCell ref="X30:Z30"/>
    <mergeCell ref="U32:V32"/>
    <mergeCell ref="X32:Z32"/>
    <mergeCell ref="E31:G31"/>
    <mergeCell ref="U33:V33"/>
    <mergeCell ref="K31:L31"/>
    <mergeCell ref="N31:R31"/>
    <mergeCell ref="S31:T31"/>
    <mergeCell ref="U31:V31"/>
    <mergeCell ref="X31:Z31"/>
    <mergeCell ref="E32:G32"/>
    <mergeCell ref="K32:L32"/>
    <mergeCell ref="N32:R32"/>
    <mergeCell ref="S32:T32"/>
    <mergeCell ref="X35:Z35"/>
    <mergeCell ref="B36:C36"/>
    <mergeCell ref="E36:G36"/>
    <mergeCell ref="K36:L36"/>
    <mergeCell ref="N36:R36"/>
    <mergeCell ref="S36:T36"/>
    <mergeCell ref="E33:G33"/>
    <mergeCell ref="U36:V36"/>
    <mergeCell ref="X36:Z36"/>
    <mergeCell ref="E35:G35"/>
    <mergeCell ref="K35:L35"/>
    <mergeCell ref="N35:R35"/>
    <mergeCell ref="S35:T35"/>
    <mergeCell ref="U35:V35"/>
    <mergeCell ref="E34:G34"/>
    <mergeCell ref="K34:L34"/>
    <mergeCell ref="X33:Z33"/>
    <mergeCell ref="N34:R34"/>
    <mergeCell ref="S34:T34"/>
    <mergeCell ref="U34:V34"/>
    <mergeCell ref="X34:Z34"/>
    <mergeCell ref="K33:L33"/>
    <mergeCell ref="N33:R33"/>
    <mergeCell ref="S33:T33"/>
    <mergeCell ref="X37:Z37"/>
    <mergeCell ref="B38:H38"/>
    <mergeCell ref="K38:L38"/>
    <mergeCell ref="N38:T38"/>
    <mergeCell ref="U38:V38"/>
    <mergeCell ref="X38:Z38"/>
    <mergeCell ref="B37:C37"/>
    <mergeCell ref="E37:G37"/>
    <mergeCell ref="K37:L37"/>
    <mergeCell ref="N37:R37"/>
    <mergeCell ref="S37:T37"/>
    <mergeCell ref="U37:V37"/>
  </mergeCells>
  <phoneticPr fontId="4"/>
  <conditionalFormatting sqref="D29:D35">
    <cfRule type="cellIs" dxfId="0" priority="1" stopIfTrue="1" operator="equal">
      <formula>0.04</formula>
    </cfRule>
  </conditionalFormatting>
  <printOptions horizontalCentered="1"/>
  <pageMargins left="0.19685039370078741" right="0.19685039370078741" top="0.78740157480314965" bottom="0.19685039370078741" header="0.31496062992125984" footer="0.31496062992125984"/>
  <pageSetup paperSize="9" scale="60" orientation="landscape" r:id="rId1"/>
  <headerFooter alignWithMargins="0"/>
  <drawing r:id="rId2"/>
  <legacyDrawing r:id="rId3"/>
</worksheet>
</file>