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24226" filterPrivacy="1"/>
  <xr:revisionPtr xr6:coauthVersionLast="47" xr6:coauthVersionMax="47" documentId="13_ncr:1_{7AAA2A0B-E559-45B9-B81A-FB035AB74F20}" revIDLastSave="0" xr10:uidLastSave="{00000000-0000-0000-0000-000000000000}"/>
  <workbookProtection lockStructure="1" workbookAlgorithmName="SHA-512" workbookHashValue="d9AbwJgEAncQBoXQAH/owB1ueE4MoVkViwfHz465Nx9FKUld3uiyErWeXYyaklx6WdpR1l8cubIY2VGicItKrw==" workbookSaltValue="wRRjhfEOVqZ8ht4PpxYX7A==" workbookSpinCount="100000"/>
  <bookViews>
    <workbookView activeTab="1" firstSheet="1" xr2:uid="{F9F64085-95AD-49BC-8640-F8A38362F46B}" windowHeight="12456" windowWidth="23256" xWindow="-108" yWindow="-108"/>
    <workbookView activeTab="7" firstSheet="1" xr2:uid="{C7A35A6D-7BCF-4D9A-8BBF-A4AEFE3621BF}" windowHeight="12456" windowWidth="23256" xWindow="-108" yWindow="-108"/>
  </bookViews>
  <sheets>
    <sheet r:id="rId1" name="更新履歴" sheetId="89" state="hidden"/>
    <sheet r:id="rId2" name="入力シート" sheetId="79"/>
    <sheet r:id="rId3" name="印刷シート" sheetId="78"/>
    <sheet r:id="rId4" name="別紙（相続共同届出）" sheetId="88"/>
    <sheet r:id="rId5" name="別紙（前所有者）" sheetId="86"/>
    <sheet r:id="rId6" name="別紙（土地）" sheetId="83"/>
    <sheet r:id="rId7" name="別紙（連絡先）" sheetId="84"/>
    <sheet r:id="rId8" name="手入力様式" sheetId="80"/>
    <sheet r:id="rId9" name="手入力別紙（相続共同届出）" sheetId="90"/>
    <sheet r:id="rId10" name="手入力別紙（前所有者）" sheetId="91"/>
    <sheet r:id="rId11" name="手入力別紙（土地）" sheetId="92"/>
    <sheet r:id="rId12" name="手入力別紙（連絡先）" sheetId="93"/>
    <sheet r:id="rId13" name="総務省市町村コード" sheetId="56" state="hidden"/>
    <sheet r:id="rId14" name="国名" sheetId="82" state="hidden"/>
    <sheet r:id="rId15" name="相続その他" sheetId="87" state="hidden"/>
  </sheets>
  <definedNames>
    <definedName hidden="1" localSheetId="13" name="_xlnm._FilterDatabase">国名!$C$2:$D$237</definedName>
    <definedName localSheetId="2" name="_xlnm.Print_Area">印刷シート!$B$2:$AH$56</definedName>
    <definedName localSheetId="13" name="_xlnm.Print_Area">国名!$C$2:$D$237</definedName>
    <definedName localSheetId="9" name="_xlnm.Print_Area">'手入力別紙（前所有者）'!$A$3:$I$29</definedName>
    <definedName localSheetId="8" name="_xlnm.Print_Area">'手入力別紙（相続共同届出）'!$A$3:$Y$53</definedName>
    <definedName localSheetId="10" name="_xlnm.Print_Area">'手入力別紙（土地）'!$A$3:$F$58</definedName>
    <definedName localSheetId="11" name="_xlnm.Print_Area">'手入力別紙（連絡先）'!$A$3:$G$44</definedName>
    <definedName localSheetId="7" name="_xlnm.Print_Area">手入力様式!$B$2:$AH$56</definedName>
    <definedName localSheetId="1" name="_xlnm.Print_Area">入力シート!$A$1:$J$358</definedName>
    <definedName localSheetId="4" name="_xlnm.Print_Area">'別紙（前所有者）'!$A$3:$I$29</definedName>
    <definedName localSheetId="3" name="_xlnm.Print_Area">'別紙（相続共同届出）'!$A$3:$Y$53</definedName>
    <definedName localSheetId="5" name="_xlnm.Print_Area">'別紙（土地）'!$A$3:$F$58</definedName>
    <definedName localSheetId="6" name="_xlnm.Print_Area">'別紙（連絡先）'!$A$3:$G$44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<sst xmlns="http://schemas.openxmlformats.org/spreadsheetml/2006/main" count="9126" uniqueCount="3956">
  <si>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</si>
  <si>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</si>
  <si>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</si>
  <si>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</si>
  <si>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</si>
  <si>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</si>
  <si>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</si>
  <si>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</si>
  <si>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</si>
  <si>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</si>
  <si>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</si>
  <si>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</si>
  <si>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</si>
  <si>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</si>
  <si>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</si>
  <si>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</si>
  <si>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</si>
  <si>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</si>
  <si>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</si>
  <si>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</si>
  <si>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</si>
  <si>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</si>
  <si>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</si>
  <si>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</si>
  <si>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</si>
  <si>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</si>
  <si>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</si>
  <si>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</si>
  <si>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</si>
  <si>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</si>
  <si>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</si>
  <si>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</si>
  <si>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</si>
  <si>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</si>
  <si>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</si>
  <si>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</si>
  <si>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</si>
  <si>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</si>
  <si>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</si>
  <si>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</si>
  <si>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</si>
  <si>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</si>
  <si>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</si>
  <si>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</si>
  <si>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</si>
  <si>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</si>
  <si>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</si>
  <si>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</si>
  <si>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</si>
  <si>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</si>
  <si>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</si>
  <si>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</si>
  <si>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</si>
  <si>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</si>
  <si>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</si>
  <si>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</si>
  <si>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</si>
  <si>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</si>
  <si>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</si>
  <si>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</si>
  <si>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</si>
  <si>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</si>
  <si>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</si>
  <si>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</si>
  <si>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</si>
  <si>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</si>
  <si>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</si>
  <si>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</si>
  <si>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</si>
  <si>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</si>
  <si>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</si>
  <si>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</si>
  <si>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</si>
  <si>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</si>
  <si>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</si>
  <si>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</si>
  <si>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</si>
  <si>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</si>
  <si>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</si>
  <si>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</si>
  <si>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</si>
  <si>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</si>
  <si>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</si>
  <si>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</si>
  <si>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</si>
  <si>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</si>
  <si>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</si>
  <si>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</si>
  <si>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</si>
  <si>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</si>
  <si>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</si>
  <si>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</si>
  <si>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</si>
  <si>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</si>
  <si>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</si>
  <si>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</si>
  <si>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</si>
  <si>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</si>
  <si>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</si>
  <si>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</si>
  <si>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</si>
  <si>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</si>
  <si>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</si>
  <si>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</si>
  <si>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</si>
  <si>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</si>
  <si>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</si>
  <si>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</si>
  <si>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</si>
  <si>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</si>
  <si>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</si>
  <si>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</si>
  <si>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</si>
  <si>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</si>
  <si>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</si>
  <si>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</si>
  <si>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</si>
  <si>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</si>
  <si>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</si>
  <si>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</si>
  <si>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</si>
  <si>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</si>
  <si>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</si>
  <si>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</si>
  <si>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</si>
  <si>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</si>
  <si>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</si>
  <si>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</si>
  <si>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</si>
  <si>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</si>
  <si>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</si>
  <si>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</si>
  <si>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</si>
  <si>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</si>
  <si>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</si>
  <si>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</si>
  <si>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</si>
  <si>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</si>
  <si>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</si>
  <si>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</si>
  <si>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</si>
  <si>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</si>
  <si>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</si>
  <si>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</si>
  <si>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</si>
  <si>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</si>
  <si>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</si>
  <si>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</si>
  <si>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</si>
  <si>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</si>
  <si>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</si>
  <si>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</si>
  <si>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</si>
  <si>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</si>
  <si>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</si>
  <si>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</si>
  <si>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</si>
  <si>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</si>
  <si>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</si>
  <si>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</si>
  <si>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</si>
  <si>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</si>
  <si>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</si>
  <si>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</si>
  <si>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</si>
  <si>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</si>
  <si>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</si>
  <si>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</si>
  <si>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</si>
  <si>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</si>
  <si>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</si>
  <si>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</si>
  <si>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</si>
  <si>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</si>
  <si>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</si>
  <si>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</si>
  <si>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</si>
  <si>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</si>
  <si>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</si>
  <si>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</si>
  <si>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</si>
  <si>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</si>
  <si>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</si>
  <si>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</si>
  <si>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</si>
  <si>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</si>
  <si>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</si>
  <si>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</si>
  <si>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</si>
  <si>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</si>
  <si>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</si>
  <si>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</si>
  <si>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</si>
  <si>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</si>
  <si>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</si>
  <si>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</si>
  <si>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</si>
  <si>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</si>
  <si>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</si>
  <si>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</si>
  <si>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</si>
  <si>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</si>
  <si>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</si>
  <si>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</si>
  <si>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</si>
  <si>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</si>
  <si>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</si>
  <si>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</si>
  <si>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</si>
  <si>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</si>
  <si>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</si>
  <si>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</si>
  <si>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</si>
  <si>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</si>
  <si>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</si>
  <si>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</si>
  <si>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</si>
  <si>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</si>
  <si>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</si>
  <si>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</si>
  <si>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</si>
  <si>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</si>
  <si>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</si>
  <si>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</si>
  <si>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</si>
  <si>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</si>
  <si>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</si>
  <si>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</si>
  <si>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</si>
  <si>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</si>
  <si>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</si>
  <si>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</si>
  <si>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</si>
  <si>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</si>
  <si>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</si>
  <si>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</si>
  <si>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</si>
  <si>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</si>
  <si>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</si>
  <si>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</si>
  <si>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</si>
  <si>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</si>
  <si>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</si>
  <si>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</si>
  <si>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</si>
  <si>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</si>
  <si>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</si>
  <si>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</si>
  <si>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</si>
  <si>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</si>
  <si>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</si>
  <si>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</si>
  <si>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</si>
  <si>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</si>
  <si>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</si>
  <si>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</si>
  <si>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</si>
  <si>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</si>
  <si>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</si>
  <si>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</si>
  <si>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</si>
  <si>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</si>
  <si>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</si>
  <si>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</si>
  <si>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</si>
  <si>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</si>
  <si>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</si>
  <si>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</si>
  <si>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</si>
  <si>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</si>
  <si>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</si>
  <si>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</si>
  <si>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</si>
  <si>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</si>
  <si>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</si>
  <si>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</si>
  <si>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</si>
  <si>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</si>
  <si>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</si>
  <si>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</si>
  <si>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</si>
  <si>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</si>
  <si>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</si>
  <si>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</si>
  <si>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</si>
  <si>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</si>
  <si>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</si>
  <si>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</si>
  <si>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</si>
  <si>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</si>
  <si>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</si>
  <si>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</si>
  <si>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</si>
  <si>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</si>
  <si>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</si>
  <si>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</si>
  <si>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</si>
  <si>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</si>
  <si>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</si>
  <si>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</si>
  <si>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</si>
  <si>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</si>
  <si>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</si>
  <si>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</si>
  <si>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</si>
  <si>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</si>
  <si>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</si>
  <si>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</si>
  <si>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</si>
  <si>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</si>
  <si>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</si>
  <si>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</si>
  <si>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</si>
  <si>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</si>
  <si>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</si>
  <si>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</si>
  <si>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</si>
  <si>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</si>
  <si>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</si>
  <si>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</si>
  <si>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</si>
  <si>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</si>
  <si>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</si>
  <si>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</si>
  <si>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</si>
  <si>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</si>
  <si>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</si>
  <si>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</si>
  <si>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</si>
  <si>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</si>
  <si>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</si>
  <si>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</si>
  <si>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</si>
  <si>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</si>
  <si>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</si>
  <si>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</si>
  <si>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</si>
  <si>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</si>
  <si>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</si>
  <si>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</si>
  <si>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</si>
  <si>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</si>
  <si>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</si>
  <si>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</si>
  <si>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</si>
  <si>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</si>
  <si>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</si>
  <si>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</si>
  <si>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</si>
  <si>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</si>
  <si>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</si>
  <si>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</si>
  <si>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</si>
  <si>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</si>
  <si>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</si>
  <si>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</si>
  <si>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</si>
  <si>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</si>
  <si>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</si>
  <si>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</si>
  <si>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</si>
  <si>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</si>
  <si>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</si>
  <si>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</si>
  <si>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</si>
  <si>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</si>
  <si>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</si>
  <si>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</si>
  <si>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</si>
  <si>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</si>
  <si>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</si>
  <si>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</si>
  <si>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</si>
  <si>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</si>
  <si>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</si>
  <si>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</si>
  <si>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</si>
  <si>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</si>
  <si>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</si>
  <si>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</si>
  <si>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</si>
  <si>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</si>
  <si>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</si>
  <si>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</si>
  <si>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</si>
  <si>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</si>
  <si>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</si>
  <si>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</si>
  <si>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</si>
  <si>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</si>
  <si>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</si>
  <si>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</si>
  <si>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</si>
  <si>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</si>
  <si>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</si>
  <si>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</si>
  <si>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</si>
  <si>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</si>
  <si>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</si>
  <si>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</si>
  <si>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</si>
  <si>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</si>
  <si>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</si>
  <si>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</si>
  <si>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</si>
  <si>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</si>
  <si>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</si>
  <si>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</si>
  <si>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</si>
  <si>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</si>
  <si>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</si>
  <si>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</si>
  <si>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</si>
  <si>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</si>
  <si>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</si>
  <si>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</si>
  <si>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</si>
  <si>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</si>
  <si>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</si>
  <si>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</si>
  <si>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</si>
  <si>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</si>
  <si>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</si>
  <si>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</si>
  <si>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</si>
  <si>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</si>
  <si>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</si>
  <si>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</si>
  <si>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</si>
  <si>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</si>
  <si>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</si>
  <si>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</si>
  <si>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</si>
  <si>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</si>
  <si>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</si>
  <si>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</si>
  <si>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</si>
  <si>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</si>
  <si>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</si>
  <si>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</si>
  <si>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</si>
  <si>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</si>
  <si>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</si>
  <si>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</si>
  <si>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</si>
  <si>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</si>
  <si>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</si>
  <si>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</si>
  <si>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</si>
  <si>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</si>
  <si>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</si>
  <si>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</si>
  <si>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</si>
  <si>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</si>
  <si>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</si>
  <si>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</si>
  <si>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</si>
  <si>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</si>
  <si>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</si>
  <si>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</si>
  <si>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</si>
  <si>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</si>
  <si>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</si>
  <si>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</si>
  <si>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</si>
  <si>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</si>
  <si>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</si>
  <si>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</si>
  <si>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</si>
  <si>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</si>
  <si>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</si>
  <si>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</si>
  <si>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</si>
  <si>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</si>
  <si>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</si>
  <si>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</si>
  <si>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</si>
  <si>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</si>
  <si>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</si>
  <si>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</si>
  <si>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</si>
  <si>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</si>
  <si>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</si>
  <si>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</si>
  <si>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</si>
  <si>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</si>
  <si>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</si>
  <si>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</si>
  <si>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</si>
  <si>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</si>
  <si>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</si>
  <si>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</si>
  <si>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</si>
  <si>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</si>
  <si>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</si>
  <si>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</si>
  <si>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</si>
  <si>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</si>
  <si>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</si>
  <si>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</si>
  <si>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</si>
  <si>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</si>
  <si>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</si>
  <si>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</si>
  <si>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</si>
  <si>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</si>
  <si>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</si>
  <si>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</si>
  <si>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</si>
  <si>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</si>
  <si>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</si>
  <si>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</si>
  <si>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</si>
  <si>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</si>
  <si>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</si>
  <si>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</si>
  <si>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</si>
  <si>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</si>
  <si>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</si>
  <si>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</si>
  <si>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</si>
  <si>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</si>
  <si>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</si>
  <si>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</si>
  <si>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</si>
  <si>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</si>
  <si>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</si>
  <si>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</si>
  <si>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</si>
  <si>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</si>
  <si>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</si>
  <si>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</si>
  <si>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</si>
  <si>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</si>
  <si>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</si>
  <si>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</si>
  <si>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</si>
  <si>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</si>
  <si>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</si>
  <si>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</si>
  <si>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</si>
  <si>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</si>
  <si>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</si>
  <si>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</si>
  <si>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</si>
  <si>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</si>
  <si>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</si>
  <si>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</si>
  <si>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</si>
  <si>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</si>
  <si>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</si>
  <si>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</si>
  <si>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</si>
  <si>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</si>
  <si>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</si>
  <si>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</si>
  <si>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</si>
  <si>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</si>
  <si>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</si>
  <si>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</si>
  <si>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</si>
  <si>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</si>
  <si>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</si>
  <si>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</si>
  <si>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</si>
  <si>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</si>
  <si>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</si>
  <si>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</si>
  <si>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</si>
  <si>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</si>
  <si>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</si>
  <si>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</si>
  <si>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</si>
  <si>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</si>
  <si>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</si>
  <si>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</si>
  <si>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</si>
  <si>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</si>
  <si>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</si>
  <si>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</si>
  <si>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</si>
  <si>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</si>
  <si>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</si>
  <si>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</si>
  <si>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</si>
  <si>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</si>
  <si>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</si>
  <si>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</si>
  <si>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</si>
  <si>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</si>
  <si>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</si>
  <si>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</si>
  <si>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</si>
  <si>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</si>
  <si>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</si>
  <si>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</si>
  <si>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</si>
  <si>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</si>
  <si>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</si>
  <si>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</si>
  <si>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</si>
  <si>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</si>
  <si>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</si>
  <si>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</si>
  <si>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</si>
  <si>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</si>
  <si>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</si>
  <si>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</si>
  <si>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</si>
  <si>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</si>
  <si>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</si>
  <si>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</si>
  <si>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</si>
  <si>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</si>
  <si>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</si>
  <si>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</si>
  <si>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</si>
  <si>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</si>
  <si>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</si>
  <si>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</si>
  <si>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</si>
  <si>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</si>
  <si>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</si>
  <si>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</si>
  <si>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</si>
  <si>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</si>
  <si>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</si>
  <si>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</si>
  <si>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</si>
  <si>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</si>
  <si>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</si>
  <si>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</si>
  <si>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</si>
  <si>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</si>
  <si>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</si>
  <si>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</si>
  <si>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</si>
  <si>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</si>
  <si>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</si>
  <si>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</si>
  <si>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</si>
  <si>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</si>
  <si>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</si>
  <si>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</si>
  <si>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</si>
  <si>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</si>
  <si>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</si>
  <si>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</si>
  <si>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</si>
  <si>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</si>
  <si>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</si>
  <si>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</si>
  <si>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</si>
  <si>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</si>
  <si>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</si>
  <si>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</si>
  <si>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</si>
  <si>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</si>
  <si>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</si>
  <si>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</si>
  <si>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</si>
  <si>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</si>
  <si>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</si>
  <si>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</si>
  <si>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</si>
  <si>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</si>
  <si>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</si>
  <si>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</si>
  <si>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</si>
  <si>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</si>
  <si>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</si>
  <si>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</si>
  <si>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</si>
  <si>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</si>
  <si>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</si>
  <si>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</si>
  <si>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</si>
  <si>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</si>
  <si>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</si>
  <si>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</si>
  <si>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</si>
  <si>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</si>
  <si>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</si>
  <si>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</si>
  <si>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</si>
  <si>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</si>
  <si>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</si>
  <si>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</si>
  <si>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</si>
  <si>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</si>
  <si>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</si>
  <si>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</si>
  <si>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</si>
  <si>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</si>
  <si>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</si>
  <si>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</si>
  <si>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</si>
  <si>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</si>
  <si>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</si>
  <si>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</si>
  <si>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</si>
  <si>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</si>
  <si>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</si>
  <si>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</si>
  <si>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</si>
  <si>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</si>
  <si>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</si>
  <si>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</si>
  <si>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</si>
  <si>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</si>
  <si>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</si>
  <si>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</si>
  <si>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</si>
  <si>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</si>
  <si>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</si>
  <si>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</si>
  <si>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</si>
  <si>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</si>
  <si>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</si>
  <si>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</si>
  <si>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</si>
  <si>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</si>
  <si>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</si>
  <si>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</si>
  <si>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</si>
  <si>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</si>
  <si>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</si>
  <si>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</si>
  <si>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</si>
  <si>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</si>
  <si>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</si>
  <si>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</si>
  <si>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</si>
  <si>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</si>
  <si>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</si>
  <si>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</si>
  <si>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</si>
  <si>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</si>
  <si>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</si>
  <si>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</si>
  <si>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</si>
  <si>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</si>
  <si>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</si>
  <si>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</si>
  <si>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</si>
  <si>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</si>
  <si>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</si>
  <si>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</si>
  <si>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</si>
  <si>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</si>
  <si>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</si>
  <si>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</si>
  <si>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</si>
  <si>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</si>
  <si>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</si>
  <si>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</si>
  <si>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</si>
  <si>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</si>
  <si>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</si>
  <si>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</si>
  <si>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</si>
  <si>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</si>
  <si>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</si>
  <si>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</si>
  <si>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</si>
  <si>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</si>
  <si>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</si>
  <si>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</si>
  <si>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</si>
  <si>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</si>
  <si>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</si>
  <si>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</si>
  <si>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</si>
  <si>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</si>
  <si>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</si>
  <si>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</si>
  <si>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</si>
  <si>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</si>
  <si>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</si>
  <si>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</si>
  <si>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</si>
  <si>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</si>
  <si>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</si>
  <si>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</si>
  <si>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</si>
  <si>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</si>
  <si>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</si>
  <si>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</si>
  <si>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</si>
  <si>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</si>
  <si>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</si>
  <si>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</si>
  <si>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</si>
  <si>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</si>
  <si>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</si>
  <si>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</si>
  <si>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</si>
  <si>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</si>
  <si>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</si>
  <si>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</si>
  <si>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</si>
  <si>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</si>
  <si>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</si>
  <si>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</si>
  <si>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</si>
  <si>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</si>
  <si>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</si>
  <si>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</si>
  <si>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</si>
  <si>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</si>
  <si>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</si>
  <si>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</si>
  <si>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</si>
  <si>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</si>
  <si>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</si>
  <si>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</si>
  <si>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</si>
  <si>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</si>
  <si>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</si>
  <si>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</si>
  <si>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</si>
  <si>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</si>
  <si>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</si>
  <si>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</si>
  <si>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</si>
  <si>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</si>
  <si>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</si>
  <si>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</si>
  <si>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</si>
  <si>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</si>
  <si>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</si>
  <si>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</si>
  <si>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</si>
  <si>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</si>
  <si>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</si>
  <si>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</si>
  <si>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</si>
  <si>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</si>
  <si>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</si>
  <si>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</si>
  <si>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</si>
  <si>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</si>
  <si>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</si>
  <si>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</si>
  <si>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</si>
  <si>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</si>
  <si>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</si>
  <si>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</si>
  <si>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</si>
  <si>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</si>
  <si>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</si>
  <si>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</si>
  <si>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</si>
  <si>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</si>
  <si>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</si>
  <si>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</si>
  <si>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</si>
  <si>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</si>
  <si>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</si>
  <si>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</si>
  <si>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</si>
  <si>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</si>
  <si>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</si>
  <si>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</si>
  <si>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</si>
  <si>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</si>
  <si>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</si>
  <si>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</si>
  <si>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</si>
  <si>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</si>
  <si>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</si>
  <si>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</si>
  <si>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</si>
  <si>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</si>
  <si>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</si>
  <si>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</si>
  <si>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</si>
  <si>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</si>
  <si>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</si>
  <si>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</si>
  <si>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</si>
  <si>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</si>
  <si>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</si>
  <si>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</si>
  <si>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</si>
  <si>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</si>
  <si>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</si>
  <si>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</si>
  <si>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</si>
  <si>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</si>
  <si>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</si>
  <si>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</si>
  <si>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</si>
  <si>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</si>
  <si>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</si>
  <si>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</si>
  <si>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</si>
  <si>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</si>
  <si>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</si>
  <si>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</si>
  <si>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</si>
  <si>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</si>
  <si>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</si>
  <si>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</si>
  <si>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</si>
  <si>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</si>
  <si>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</si>
  <si>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</si>
  <si>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</si>
  <si>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</si>
  <si>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</si>
  <si>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</si>
  <si>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</si>
  <si>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</si>
  <si>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</si>
  <si>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</si>
  <si>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</si>
  <si>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</si>
  <si>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</si>
  <si>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</si>
  <si>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</si>
  <si>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</si>
  <si>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</si>
  <si>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</si>
  <si>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</si>
  <si>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</si>
  <si>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</si>
  <si>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</si>
  <si>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</si>
  <si>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</si>
  <si>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</si>
  <si>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</si>
  <si>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</si>
  <si>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</si>
  <si>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</si>
  <si>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</si>
  <si>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</si>
  <si>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</si>
  <si>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</si>
  <si>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</si>
  <si>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</si>
  <si>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</si>
  <si>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</si>
  <si>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</si>
  <si>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</si>
  <si>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</si>
  <si>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</si>
  <si>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</si>
  <si>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</si>
  <si>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</si>
  <si>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</si>
  <si>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</si>
  <si>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</si>
  <si>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</si>
  <si>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</si>
  <si>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</si>
  <si>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</si>
  <si>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</si>
  <si>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</si>
  <si>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</si>
  <si>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</si>
  <si>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</si>
  <si>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</si>
  <si>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</si>
  <si>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</si>
  <si>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</si>
  <si>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</si>
  <si>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</si>
  <si>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</si>
  <si>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</si>
  <si>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</si>
  <si>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</si>
  <si>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</si>
  <si>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</si>
  <si>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</si>
  <si>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</si>
  <si>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</si>
  <si>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</si>
  <si>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</si>
  <si>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</si>
  <si>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</si>
  <si>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</si>
  <si>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</si>
  <si>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</si>
  <si>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</si>
  <si>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</si>
  <si>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</si>
  <si>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</si>
  <si>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</si>
  <si>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</si>
  <si>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</si>
  <si>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</si>
  <si>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</si>
  <si>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</si>
  <si>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</si>
  <si>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</si>
  <si>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</si>
  <si>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</si>
  <si>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</si>
  <si>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</si>
  <si>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</si>
  <si>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</si>
  <si>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</si>
  <si>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</si>
  <si>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</si>
  <si>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</si>
  <si>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</si>
  <si>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</si>
  <si>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</si>
  <si>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</si>
  <si>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</si>
  <si>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</si>
  <si>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</si>
  <si>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</si>
  <si>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</si>
  <si>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</si>
  <si>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</si>
  <si>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</si>
  <si>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</si>
  <si>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</si>
  <si>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</si>
  <si>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</si>
  <si>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</si>
  <si>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</si>
  <si>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</si>
  <si>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</si>
  <si>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</si>
  <si>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</si>
  <si>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</si>
  <si>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</si>
  <si>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</si>
  <si>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</si>
  <si>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</si>
  <si>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</si>
  <si>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</si>
  <si>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</si>
  <si>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</si>
  <si>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</si>
  <si>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</si>
  <si>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</si>
  <si>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</si>
  <si>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</si>
  <si>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</si>
  <si>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</si>
  <si>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</si>
  <si>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</si>
  <si>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</si>
  <si>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</si>
  <si>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</si>
  <si>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</si>
  <si>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</si>
  <si>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</si>
  <si>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</si>
  <si>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</si>
  <si>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</si>
  <si>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</si>
  <si>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</si>
  <si>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</si>
  <si>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</si>
  <si>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</si>
  <si>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</si>
  <si>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</si>
  <si>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</si>
  <si>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</si>
  <si>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</si>
  <si>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</si>
  <si>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</si>
  <si>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</si>
  <si>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</si>
  <si>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</si>
  <si>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</si>
  <si>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</si>
  <si>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</si>
  <si>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</si>
  <si>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</si>
  <si>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</si>
  <si>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</si>
  <si>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</si>
  <si>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</si>
  <si>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</si>
  <si>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</si>
  <si>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</si>
  <si>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</si>
  <si>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</si>
  <si>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</si>
  <si>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</si>
  <si>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</si>
  <si>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</si>
  <si>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</si>
  <si>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</si>
  <si>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</si>
  <si>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</si>
  <si>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</si>
  <si>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</si>
  <si>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</si>
  <si>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</si>
  <si>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</si>
  <si>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</si>
  <si>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</si>
  <si>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</si>
  <si>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</si>
  <si>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</si>
  <si>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</si>
  <si>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</si>
  <si>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</si>
  <si>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</si>
  <si>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</si>
  <si>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</si>
  <si>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</si>
  <si>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</si>
  <si>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</si>
  <si>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</si>
  <si>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</si>
  <si>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</si>
  <si>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</si>
  <si>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</si>
  <si>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</si>
  <si>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</si>
  <si>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</si>
  <si>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</si>
  <si>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</si>
  <si>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</si>
  <si>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</si>
  <si>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</si>
  <si>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</si>
  <si>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</si>
  <si>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</si>
  <si>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</si>
  <si>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</si>
  <si>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</si>
  <si>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</si>
  <si>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</si>
  <si>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</si>
  <si>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</si>
  <si>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</si>
  <si>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</si>
  <si>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</si>
  <si>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</si>
  <si>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</si>
  <si>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</si>
  <si>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</si>
  <si>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</si>
  <si>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</si>
  <si>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</si>
  <si>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</si>
  <si>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</si>
  <si>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</si>
  <si>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</si>
  <si>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</si>
  <si>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</si>
  <si>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</si>
  <si>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</si>
  <si>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</si>
  <si>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</si>
  <si>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</si>
  <si>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</si>
  <si>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</si>
  <si>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</si>
  <si>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</si>
  <si>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</si>
  <si>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</si>
  <si>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</si>
  <si>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</si>
  <si>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</si>
  <si>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</si>
  <si>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</si>
  <si>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</si>
  <si>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</si>
  <si>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</si>
  <si>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</si>
  <si>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</si>
  <si>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</si>
  <si>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</si>
  <si>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</si>
  <si>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</si>
  <si>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</si>
  <si>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</si>
  <si>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</si>
  <si>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</si>
  <si>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</si>
  <si>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</si>
  <si>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</si>
  <si>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</si>
  <si>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</si>
  <si>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</si>
  <si>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</si>
  <si>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</si>
  <si>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</si>
  <si>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</si>
  <si>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</si>
  <si>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</si>
  <si>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</si>
  <si>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</si>
  <si>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</si>
  <si>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</si>
  <si>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</si>
  <si>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</si>
  <si>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</si>
  <si>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</si>
  <si>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</si>
  <si>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</si>
  <si>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</si>
  <si>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</si>
  <si>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</si>
  <si>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</si>
  <si>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</si>
  <si>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</si>
  <si>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</si>
  <si>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</si>
  <si>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</si>
  <si>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</si>
  <si>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</si>
  <si>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</si>
  <si>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</si>
  <si>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</si>
  <si>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</si>
  <si>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</si>
  <si>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</si>
  <si>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</si>
  <si>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</si>
  <si>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</si>
  <si>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</si>
  <si>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</si>
  <si>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</si>
  <si>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</si>
  <si>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</si>
  <si>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</si>
  <si>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</si>
  <si>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</si>
  <si>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</si>
  <si>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</si>
  <si>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</si>
  <si>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</si>
  <si>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</si>
  <si>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</si>
  <si>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</si>
  <si>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</si>
  <si>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</si>
  <si>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</si>
  <si>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</si>
  <si>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</si>
  <si>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</si>
  <si>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</si>
  <si>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</si>
  <si>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</si>
  <si>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</si>
  <si>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</si>
  <si>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</si>
  <si>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</si>
  <si>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</si>
  <si>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</si>
  <si>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</si>
  <si>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</si>
  <si>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</si>
  <si>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</si>
  <si>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</si>
  <si>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</si>
  <si>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</si>
  <si>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</si>
  <si>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</si>
  <si>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</si>
  <si>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</si>
  <si>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</si>
  <si>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</si>
  <si>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</si>
  <si>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</si>
  <si>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</si>
  <si>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</si>
  <si>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</si>
  <si>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</si>
  <si>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</si>
  <si>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</si>
  <si>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</si>
  <si>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</si>
  <si>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</si>
  <si>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</si>
  <si>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</si>
  <si>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</si>
  <si>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</si>
  <si>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</si>
  <si>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</si>
  <si>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</si>
  <si>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</si>
  <si>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</si>
  <si>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</si>
  <si>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</si>
  <si>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</si>
  <si>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</si>
  <si>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</si>
  <si>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</si>
  <si>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</si>
  <si>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</si>
  <si>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</si>
  <si>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</si>
  <si>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</si>
  <si>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</si>
  <si>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</si>
  <si>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</si>
  <si>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</si>
  <si>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</si>
  <si>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</si>
  <si>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</si>
  <si>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</si>
  <si>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</si>
  <si>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</si>
  <si>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</si>
  <si>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</si>
  <si>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</si>
  <si>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</si>
  <si>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</si>
  <si>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</si>
  <si>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</si>
  <si>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</si>
  <si>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</si>
  <si>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</si>
  <si>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</si>
  <si>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</si>
  <si>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</si>
  <si>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</si>
  <si>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</si>
  <si>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</si>
  <si>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</si>
  <si>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</si>
  <si>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</si>
  <si>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</si>
  <si>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</si>
  <si>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</si>
  <si>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</si>
  <si>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</si>
  <si>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</si>
  <si>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</si>
  <si>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</si>
  <si>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</si>
  <si>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</si>
  <si>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</si>
  <si>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</si>
  <si>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</si>
  <si>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</si>
  <si>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</si>
  <si>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</si>
  <si>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</si>
  <si>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</si>
  <si>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</si>
  <si>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</si>
  <si>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</si>
  <si>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</si>
  <si>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</si>
  <si>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</si>
  <si>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</si>
  <si>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</si>
  <si>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</si>
  <si>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</si>
  <si>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</si>
  <si>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</si>
  <si>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</si>
  <si>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</si>
  <si>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</si>
  <si>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</si>
  <si>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</si>
  <si>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</si>
  <si>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</si>
  <si>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</si>
  <si>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</si>
  <si>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</si>
  <si>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</si>
  <si>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</si>
  <si>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</si>
  <si>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</si>
  <si>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</si>
  <si>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</si>
  <si>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</si>
  <si>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</si>
  <si>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</si>
  <si>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</si>
  <si>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</si>
  <si>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</si>
  <si>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</si>
  <si>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</si>
  <si>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</si>
  <si>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</si>
  <si>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</si>
  <si>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</si>
  <si>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</si>
  <si>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</si>
  <si>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</si>
  <si>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</si>
  <si>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</si>
  <si>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</si>
  <si>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</si>
  <si>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</si>
  <si>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</si>
  <si>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</si>
  <si>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</si>
  <si>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</si>
  <si>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</si>
  <si>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</si>
  <si>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</si>
  <si>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</si>
  <si>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</si>
  <si>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</si>
  <si>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</si>
  <si>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</si>
  <si>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</si>
  <si>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</si>
  <si>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</si>
  <si>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</si>
  <si>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</si>
  <si>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</si>
  <si>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</si>
  <si>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</si>
  <si>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</si>
  <si>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</si>
  <si>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</si>
  <si>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</si>
  <si>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</si>
  <si>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</si>
  <si>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</si>
  <si>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</si>
  <si>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</si>
  <si>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</si>
  <si>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</si>
  <si>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</si>
  <si>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</si>
  <si>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</si>
  <si>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</si>
  <si>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</si>
  <si>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</si>
  <si>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</si>
  <si>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</si>
  <si>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</si>
  <si>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</si>
  <si>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</si>
  <si>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</si>
  <si>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</si>
  <si>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</si>
  <si>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</si>
  <si>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</si>
  <si>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</si>
  <si>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</si>
  <si>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</si>
  <si>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</si>
  <si>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</si>
  <si>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</si>
  <si>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</si>
  <si>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</si>
  <si>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</si>
  <si>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</si>
  <si>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</si>
  <si>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</si>
  <si>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</si>
  <si>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</si>
  <si>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</si>
  <si>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</si>
  <si>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</si>
  <si>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</si>
  <si>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</si>
  <si>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</si>
  <si>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</si>
  <si>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</si>
  <si>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</si>
  <si>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</si>
  <si>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</si>
  <si>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</si>
  <si>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</si>
  <si>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</si>
  <si>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</si>
  <si>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</si>
  <si>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</si>
  <si>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</si>
  <si>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</si>
  <si>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</si>
  <si>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</si>
  <si>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</si>
  <si>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</si>
  <si>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</si>
  <si>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</si>
  <si>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</si>
  <si>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</si>
  <si>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</si>
  <si>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</si>
  <si>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</si>
  <si>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</si>
  <si>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</si>
  <si>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</si>
  <si>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</si>
  <si>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</si>
  <si>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</si>
  <si>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</si>
  <si>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</si>
  <si>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</si>
  <si>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</si>
  <si>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</si>
  <si>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</si>
  <si>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</si>
  <si>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</si>
  <si>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</si>
  <si>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</si>
  <si>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</si>
  <si>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</si>
  <si>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</si>
  <si>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</si>
  <si>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</si>
  <si>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</si>
  <si>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</si>
  <si>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</si>
  <si>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</si>
  <si>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</si>
  <si>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</si>
  <si>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</si>
  <si>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</si>
  <si>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</si>
  <si>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</si>
  <si>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</si>
  <si>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</si>
  <si>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</si>
  <si>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</si>
  <si>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</si>
  <si>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</si>
  <si>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</si>
  <si>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</si>
  <si>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</si>
  <si>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</si>
  <si>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</si>
  <si>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</si>
  <si>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</si>
  <si>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</si>
  <si>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</si>
  <si>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</si>
  <si>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</si>
  <si>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</si>
  <si>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</si>
  <si>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</si>
  <si>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</si>
  <si>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</si>
  <si>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</si>
  <si>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</si>
  <si>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</si>
  <si>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</si>
  <si>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</si>
  <si>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</si>
  <si>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</si>
  <si>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</si>
  <si>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</si>
  <si>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</si>
  <si>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</si>
  <si>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</si>
  <si>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</si>
  <si>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</si>
  <si>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</si>
  <si>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</si>
  <si>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</si>
  <si>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</si>
  <si>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</si>
  <si>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</si>
  <si>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</si>
  <si>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</si>
  <si>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</si>
  <si>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</si>
  <si>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</si>
  <si>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</si>
  <si>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</si>
  <si>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</si>
  <si>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</si>
  <si>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</si>
  <si>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</si>
  <si>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</si>
  <si>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</si>
  <si>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</si>
  <si>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</si>
  <si>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</si>
  <si>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</si>
  <si>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</si>
  <si>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</si>
  <si>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</si>
  <si>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</si>
  <si>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</si>
  <si>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</si>
  <si>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</si>
  <si>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</si>
  <si>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</si>
  <si>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</si>
  <si>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</si>
  <si>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</si>
  <si>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</si>
  <si>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</si>
  <si>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</si>
  <si>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</si>
  <si>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</si>
  <si>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</si>
  <si>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</si>
  <si>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</si>
  <si>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</si>
  <si>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</si>
  <si>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</si>
  <si>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</si>
  <si>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</si>
  <si>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</si>
  <si>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</si>
  <si>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</si>
  <si>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</si>
  <si>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</si>
  <si>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</si>
  <si>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</si>
  <si>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</si>
  <si>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</si>
  <si>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</si>
  <si>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</si>
  <si>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</si>
  <si>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</si>
  <si>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</si>
  <si>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</si>
  <si>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</si>
  <si>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</si>
  <si>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</si>
  <si>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</si>
  <si>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</si>
  <si>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</si>
  <si>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</si>
  <si>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</si>
  <si>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</si>
  <si>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</si>
  <si>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</si>
  <si>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</si>
  <si>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</si>
  <si>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</si>
  <si>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</si>
  <si>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</si>
  <si>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</si>
  <si>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</si>
  <si>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</si>
  <si>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</si>
  <si>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</si>
  <si>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</si>
  <si>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</si>
  <si>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</si>
  <si>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</si>
  <si>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</si>
  <si>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</si>
  <si>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</si>
  <si>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</si>
  <si>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</si>
  <si>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</si>
  <si>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</si>
  <si>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</si>
  <si>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</si>
  <si>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</si>
  <si>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</si>
  <si>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</si>
  <si>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</si>
  <si>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</si>
  <si>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</si>
  <si>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</si>
  <si>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</si>
  <si>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</si>
  <si>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</si>
  <si>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</si>
  <si>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</si>
  <si>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</si>
  <si>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</si>
  <si>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</si>
  <si>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</si>
  <si>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</si>
  <si>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</si>
  <si>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</si>
  <si>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</si>
  <si>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</si>
  <si>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</si>
  <si>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</si>
  <si>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</si>
  <si>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</si>
  <si>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</si>
  <si>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</si>
  <si>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</si>
  <si>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</si>
  <si>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</si>
  <si>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</si>
  <si>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</si>
  <si>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</si>
  <si>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</si>
  <si>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</si>
  <si>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</si>
  <si>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</si>
  <si>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</si>
  <si>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</si>
  <si>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</si>
  <si>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</si>
  <si>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</si>
  <si>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</si>
  <si>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</si>
  <si>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</si>
  <si>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</si>
  <si>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</si>
  <si>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</si>
  <si>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</si>
  <si>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</si>
  <si>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</si>
  <si>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</si>
  <si>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</si>
  <si>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</si>
  <si>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</si>
  <si>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</si>
  <si>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</si>
  <si>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</si>
  <si>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</si>
  <si>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</si>
  <si>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</si>
  <si>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</si>
  <si>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</si>
  <si>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</si>
  <si>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</si>
  <si>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</si>
  <si>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</si>
  <si>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</si>
  <si>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</si>
  <si>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</si>
  <si>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</si>
  <si>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</si>
  <si>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</si>
  <si>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</si>
  <si>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</si>
  <si>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</si>
  <si>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</si>
  <si>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</si>
  <si>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</si>
  <si>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</si>
  <si>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</si>
  <si>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</si>
  <si>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</si>
  <si>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</si>
  <si>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</si>
  <si>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</si>
  <si>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</si>
  <si>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</si>
  <si>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</si>
  <si>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</si>
  <si>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</si>
  <si>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</si>
  <si>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</si>
  <si>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</si>
  <si>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</si>
  <si>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</si>
  <si>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</si>
  <si>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</si>
  <si>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</si>
  <si>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</si>
  <si>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</si>
  <si>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</si>
  <si>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</si>
  <si>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</si>
  <si>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</si>
  <si>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</si>
  <si>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</si>
  <si>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</si>
  <si>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</si>
  <si>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</si>
  <si>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</si>
  <si>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</si>
  <si>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</si>
  <si>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</si>
  <si>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</si>
  <si>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</si>
  <si>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</si>
  <si>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</si>
  <si>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</si>
  <si>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</si>
  <si>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</si>
  <si>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</si>
  <si>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</si>
  <si>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</si>
  <si>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</si>
  <si>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</si>
  <si>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</si>
  <si>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</si>
  <si>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</si>
  <si>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</si>
  <si>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</si>
  <si>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</si>
  <si>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</si>
  <si>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</si>
  <si>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</si>
  <si>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</si>
  <si>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</si>
  <si>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</si>
  <si>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</si>
  <si>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</si>
  <si>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</si>
  <si>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</si>
  <si>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</si>
  <si>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</si>
  <si>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</si>
  <si>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</si>
  <si>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</si>
  <si>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</si>
  <si>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</si>
  <si>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</si>
  <si>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</si>
  <si>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</si>
  <si>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</si>
  <si>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</si>
  <si>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</si>
  <si>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</si>
  <si>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</si>
  <si>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</si>
  <si>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</si>
  <si>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</si>
  <si>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</si>
  <si>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</si>
  <si>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</si>
  <si>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</si>
  <si>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</si>
  <si>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</si>
  <si>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</si>
  <si>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</si>
  <si>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</si>
  <si>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</si>
  <si>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</si>
  <si>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</si>
  <si>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</si>
  <si>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</si>
  <si>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</si>
  <si>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</si>
  <si>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</si>
  <si>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</si>
  <si>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</si>
  <si>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</si>
  <si>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</si>
  <si>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</si>
  <si>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</si>
  <si>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</si>
  <si>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</si>
  <si>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</si>
  <si>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</si>
  <si>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</si>
  <si>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</si>
  <si>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</si>
  <si>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</si>
  <si>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</si>
  <si>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</si>
  <si>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</si>
  <si>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</si>
  <si>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</si>
  <si>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</si>
  <si>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</si>
  <si>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</si>
  <si>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</si>
  <si>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</si>
  <si>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</si>
  <si>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</si>
  <si>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</si>
  <si>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</si>
  <si>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</si>
  <si>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</si>
  <si>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</si>
  <si>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</si>
  <si>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</si>
  <si>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</si>
  <si>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</si>
  <si>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</si>
  <si>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</si>
  <si>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</si>
  <si>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</si>
  <si>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</si>
  <si>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</si>
  <si>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</si>
  <si>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</si>
  <si>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</si>
  <si>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</si>
  <si>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</si>
  <si>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</si>
  <si>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</si>
  <si>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</si>
  <si>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</si>
  <si>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</si>
  <si>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</si>
  <si>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</si>
  <si>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</si>
  <si>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</si>
  <si>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</si>
  <si>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</si>
  <si>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</si>
  <si>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</si>
  <si>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</si>
  <si>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</si>
  <si>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</si>
  <si>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</si>
  <si>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</si>
  <si>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</si>
  <si>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</si>
  <si>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</si>
  <si>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</si>
  <si>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</si>
  <si>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</si>
  <si>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</si>
  <si>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</si>
  <si>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</si>
  <si>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</si>
  <si>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</si>
  <si>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</si>
  <si>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</si>
  <si>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</si>
  <si>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</si>
  <si>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</si>
  <si>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</si>
  <si>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</si>
  <si>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</si>
  <si>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</si>
  <si>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</si>
  <si>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</si>
  <si>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</si>
  <si>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</si>
  <si>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</si>
  <si>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</si>
  <si>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</si>
  <si>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</si>
  <si>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</si>
  <si>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</si>
  <si>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</si>
  <si>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</si>
  <si>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</si>
  <si>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</si>
  <si>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</si>
  <si>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</si>
  <si>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</si>
  <si>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</si>
  <si>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</si>
  <si>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</si>
  <si>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</si>
  <si>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</si>
  <si>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</si>
  <si>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</si>
  <si>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</si>
  <si>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</si>
  <si>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</si>
  <si>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</si>
  <si>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</si>
  <si>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</si>
  <si>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</si>
  <si>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</si>
  <si>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</si>
  <si>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</si>
  <si>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</si>
  <si>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</si>
  <si>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</si>
  <si>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</si>
  <si>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</si>
  <si>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</si>
  <si>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</si>
  <si>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</si>
  <si>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</si>
  <si>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</si>
  <si>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</si>
  <si>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</si>
  <si>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</si>
  <si>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</si>
  <si>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</si>
  <si>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</si>
  <si>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</si>
  <si>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</si>
  <si>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</si>
  <si>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</si>
  <si>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</si>
  <si>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</si>
  <si>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</si>
  <si>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</si>
  <si>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</si>
  <si>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</si>
  <si>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</si>
  <si>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</si>
  <si>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</si>
  <si>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</si>
  <si>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</si>
  <si>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</si>
  <si>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</si>
  <si>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</si>
  <si>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</si>
  <si>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</si>
  <si>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</si>
  <si>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</si>
  <si>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</si>
  <si>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</si>
  <si>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</si>
  <si>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</si>
  <si>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</si>
  <si>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</si>
  <si>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</si>
  <si>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</si>
  <si>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</si>
  <si>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</si>
  <si>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</si>
  <si>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</si>
  <si>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</si>
  <si>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</si>
  <si>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</si>
  <si>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</si>
  <si>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</si>
  <si>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</si>
  <si>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</si>
  <si>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</si>
  <si>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</si>
  <si>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</si>
  <si>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</si>
  <si>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</si>
  <si>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</si>
  <si>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</si>
  <si>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</si>
  <si>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</si>
  <si>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</si>
  <si>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</si>
  <si>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</si>
  <si>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</si>
  <si>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</si>
  <si>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</si>
  <si>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</si>
  <si>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</si>
  <si>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</si>
  <si>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</si>
  <si>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</si>
  <si>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</si>
  <si>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</si>
  <si>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</si>
  <si>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</si>
  <si>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</si>
  <si>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</si>
  <si>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</si>
  <si>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</si>
  <si>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</si>
  <si>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</si>
  <si>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</si>
  <si>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</si>
  <si>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</si>
  <si>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</si>
  <si>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</si>
  <si>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</si>
  <si>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</si>
  <si>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</si>
  <si>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</si>
  <si>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</si>
  <si>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</si>
  <si>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</si>
  <si>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</si>
  <si>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</si>
  <si>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</si>
  <si>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</si>
  <si>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</si>
  <si>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</si>
  <si>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</si>
  <si>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</si>
  <si>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</si>
  <si>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</si>
  <si>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</si>
  <si>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</si>
  <si>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</si>
  <si>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</si>
  <si>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</si>
  <si>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</si>
  <si>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</si>
  <si>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</si>
  <si>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</si>
  <si>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</si>
  <si>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</si>
  <si>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</si>
  <si>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</si>
  <si>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</si>
  <si>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</si>
  <si>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</si>
  <si>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</si>
  <si>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</si>
  <si>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</si>
  <si>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</si>
  <si>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</si>
  <si>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</si>
  <si>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</si>
  <si>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</si>
  <si>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</si>
  <si>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</si>
  <si>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</si>
  <si>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</si>
  <si>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</si>
  <si>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</si>
  <si>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</si>
  <si>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</si>
  <si>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</si>
  <si>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</si>
  <si>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</si>
  <si>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</si>
  <si>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</si>
  <si>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</si>
  <si>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</si>
  <si>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</si>
  <si>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</si>
  <si>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</si>
  <si>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</si>
  <si>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</si>
  <si>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</si>
  <si>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</si>
  <si>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</si>
  <si>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</si>
  <si>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</si>
  <si>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</si>
  <si>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</si>
  <si>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</si>
  <si>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</si>
  <si>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</si>
  <si>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</si>
  <si>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</si>
  <si>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</si>
  <si>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</si>
  <si>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</si>
  <si>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</si>
  <si>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</si>
  <si>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</si>
  <si>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</si>
  <si>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</si>
  <si>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</si>
  <si>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</si>
  <si>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</si>
  <si>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</si>
  <si>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</si>
  <si>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</si>
  <si>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</si>
  <si>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</si>
  <si>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</si>
  <si>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</si>
  <si>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</si>
  <si>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</si>
  <si>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</si>
  <si>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</si>
  <si>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</si>
  <si>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</si>
  <si>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</si>
  <si>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</si>
  <si>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</si>
  <si>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</si>
  <si>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</si>
  <si>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</si>
  <si>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</si>
  <si>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</si>
  <si>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</si>
  <si>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</si>
  <si>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</si>
  <si>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</si>
  <si>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</si>
  <si>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</si>
  <si>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</si>
  <si>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</si>
  <si>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</si>
  <si>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</si>
  <si>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</si>
  <si>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</si>
  <si>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</si>
  <si>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</si>
  <si>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</si>
  <si>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</si>
  <si>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</si>
  <si>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</si>
  <si>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</si>
  <si>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</si>
  <si>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</si>
  <si>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</si>
  <si>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</si>
  <si>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</si>
  <si>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</si>
  <si>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</si>
  <si>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</si>
  <si>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</si>
  <si>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</si>
  <si>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</si>
  <si>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</si>
  <si>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</si>
  <si>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</si>
  <si>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</si>
  <si>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</si>
  <si>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</si>
  <si>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</si>
  <si>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</si>
  <si>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</si>
  <si>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</si>
  <si>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</si>
  <si>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</si>
  <si>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</si>
  <si>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</si>
  <si>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</si>
  <si>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</si>
  <si>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</si>
  <si>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</si>
  <si>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</si>
  <si>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</si>
  <si>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</si>
  <si>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</si>
  <si>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</si>
  <si>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</si>
  <si>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</si>
  <si>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</si>
  <si>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</si>
  <si>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</si>
  <si>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</si>
  <si>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</si>
  <si>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</si>
  <si>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</si>
  <si>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</si>
  <si>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</si>
  <si>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</si>
  <si>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</si>
  <si>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</si>
  <si>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</si>
  <si>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</si>
  <si>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</si>
  <si>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</si>
  <si>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</si>
  <si>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</si>
  <si>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</si>
  <si>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</si>
  <si>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</si>
  <si>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</si>
  <si>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</si>
  <si>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</si>
  <si>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</si>
  <si>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</si>
  <si>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</si>
  <si>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</si>
  <si>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</si>
  <si>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</si>
  <si>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</si>
  <si>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</si>
  <si>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</si>
  <si>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</si>
  <si>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</si>
  <si>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</si>
  <si>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</si>
  <si>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</si>
  <si>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</si>
  <si>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</si>
  <si>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</si>
  <si>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</si>
  <si>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</si>
  <si>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</si>
  <si>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</si>
  <si>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</si>
  <si>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</si>
  <si>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</si>
  <si>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</si>
  <si>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</si>
  <si>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</si>
  <si>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</si>
  <si>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</si>
  <si>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</si>
  <si>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</si>
  <si>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</si>
  <si>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</si>
  <si>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</si>
  <si>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</si>
  <si>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</si>
  <si>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</si>
  <si>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</si>
  <si>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</si>
  <si>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</si>
  <si>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</si>
  <si>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</si>
  <si>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</si>
  <si>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</si>
  <si>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</si>
  <si>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</si>
  <si>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</si>
  <si>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</si>
  <si>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</si>
  <si>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</si>
  <si>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</si>
  <si>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</si>
  <si>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</si>
  <si>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</si>
  <si>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</si>
  <si>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</si>
  <si>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</si>
  <si>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</si>
  <si>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</si>
  <si>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</si>
  <si>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</si>
  <si>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</si>
  <si>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</si>
  <si>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</si>
  <si>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</si>
  <si>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</si>
  <si>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</si>
  <si>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</si>
  <si>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</si>
  <si>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</si>
  <si>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</si>
  <si>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</si>
  <si>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</si>
  <si>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</si>
  <si>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</si>
  <si>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</si>
  <si>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</si>
  <si>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</si>
  <si>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</si>
  <si>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</si>
  <si>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</si>
  <si>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</si>
  <si>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</si>
  <si>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</si>
  <si>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</si>
  <si>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</si>
  <si>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</si>
  <si>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</si>
  <si>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</si>
  <si>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</si>
  <si>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</si>
  <si>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</si>
  <si>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</si>
  <si>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</si>
  <si>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</si>
  <si>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</si>
  <si>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</si>
  <si>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</si>
  <si>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</si>
  <si>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</si>
  <si>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</si>
  <si>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</si>
  <si>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</si>
  <si>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</si>
  <si>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</si>
  <si>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</si>
  <si>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</si>
  <si>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</si>
  <si>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</si>
  <si>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</si>
  <si>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</si>
  <si>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</si>
  <si>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</si>
  <si>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</si>
  <si>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</si>
  <si>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</si>
  <si>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</si>
  <si>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</si>
  <si>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</si>
  <si>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</si>
  <si>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</si>
  <si>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</si>
  <si>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</si>
  <si>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</si>
  <si>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</si>
  <si>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</si>
  <si>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</si>
  <si>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</si>
  <si>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</si>
  <si>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</si>
  <si>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</si>
  <si>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</si>
  <si>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</si>
  <si>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</si>
  <si>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</si>
  <si>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</si>
  <si>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</si>
  <si>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</si>
  <si>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</si>
  <si>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</si>
  <si>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</si>
  <si>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</si>
  <si>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</si>
  <si>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</si>
  <si>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</si>
  <si>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</si>
  <si>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</si>
  <si>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</si>
  <si>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</si>
  <si>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</si>
  <si>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</si>
  <si>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</si>
  <si>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</si>
  <si>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</si>
  <si>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</si>
  <si>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</si>
  <si>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</si>
  <si>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</si>
  <si>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</si>
  <si>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</si>
  <si>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</si>
  <si>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</si>
  <si>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</si>
  <si>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</si>
  <si>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</si>
  <si>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</si>
  <si>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</si>
  <si>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</si>
  <si>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</si>
  <si>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</si>
  <si>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</si>
  <si>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</si>
  <si>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</si>
  <si>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</si>
  <si>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</si>
  <si>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</si>
  <si>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</si>
  <si>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</si>
  <si>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</si>
  <si>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</si>
  <si>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</si>
  <si>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</si>
  <si>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</si>
  <si>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</si>
  <si>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</si>
  <si>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</si>
  <si>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</si>
  <si>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</si>
  <si>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</si>
  <si>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</si>
  <si>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</si>
  <si>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</si>
  <si>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</si>
  <si>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</si>
  <si>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</si>
  <si>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</si>
  <si>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</si>
  <si>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</si>
  <si>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</si>
  <si>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</si>
  <si>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</si>
  <si>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</si>
  <si>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</si>
  <si>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</si>
  <si>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</si>
  <si>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</si>
  <si>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</si>
  <si>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</si>
  <si>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</si>
  <si>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</si>
  <si>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</si>
  <si>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</si>
  <si>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</si>
  <si>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</si>
  <si>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</si>
  <si>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</si>
  <si>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</si>
  <si>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</si>
  <si>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</si>
  <si>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</si>
  <si>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</si>
  <si>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</si>
  <si>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</si>
  <si>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</si>
  <si>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</si>
  <si>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</si>
  <si>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</si>
  <si>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</si>
  <si>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</si>
  <si>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</si>
  <si>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</si>
  <si>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</si>
  <si>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</si>
  <si>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</si>
  <si>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</si>
  <si>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</si>
  <si>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</si>
  <si>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</si>
  <si>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</si>
  <si>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</si>
  <si>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</si>
  <si>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</si>
  <si>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</si>
  <si>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</si>
  <si>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</si>
  <si>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</si>
  <si>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</si>
  <si>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</si>
  <si>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</si>
  <si>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</si>
  <si>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</si>
  <si>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</si>
  <si>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</si>
  <si>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</si>
  <si>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</si>
  <si>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</si>
  <si>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</si>
  <si>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</si>
  <si>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</si>
  <si>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</si>
  <si>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</si>
  <si>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</si>
  <si>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</si>
  <si>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</si>
  <si>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</si>
  <si>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</si>
  <si>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</si>
  <si>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</si>
  <si>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</si>
  <si>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</si>
  <si>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</si>
  <si>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</si>
  <si>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</si>
  <si>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</si>
  <si>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</si>
  <si>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</si>
  <si>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</si>
  <si>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</si>
  <si>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</si>
  <si>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</si>
  <si>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</si>
  <si>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</si>
  <si>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</si>
  <si>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</si>
  <si>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</si>
  <si>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</si>
  <si>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</si>
  <si>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</si>
  <si>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</si>
  <si>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</si>
  <si>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</si>
  <si>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</si>
  <si>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</si>
  <si>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</si>
  <si>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</si>
  <si>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</si>
  <si>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</si>
  <si>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</si>
  <si>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</si>
  <si>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</si>
  <si>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</si>
  <si>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</si>
  <si>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</si>
  <si>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</si>
  <si>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</si>
  <si>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</si>
  <si>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</si>
  <si>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</si>
  <si>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</si>
  <si>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</si>
  <si>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</si>
  <si>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</si>
  <si>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</si>
  <si>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</si>
  <si>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</si>
  <si>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</si>
  <si>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</si>
  <si>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</si>
  <si>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</si>
  <si>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</si>
  <si>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</si>
  <si>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</si>
  <si>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</si>
  <si>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</si>
  <si>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</si>
  <si>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</si>
  <si>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</si>
  <si>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</si>
  <si>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</si>
  <si>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</si>
  <si>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</si>
  <si>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</si>
  <si>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</si>
  <si>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</si>
  <si>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</si>
  <si>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</si>
  <si>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</si>
  <si>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</si>
  <si>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</si>
  <si>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</si>
  <si>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</si>
  <si>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</si>
  <si>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</si>
  <si>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</si>
  <si>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</si>
  <si>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</si>
  <si>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</si>
  <si>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</si>
  <si>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</si>
  <si>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</si>
  <si>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</si>
  <si>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</si>
  <si>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</si>
  <si>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</si>
  <si>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</si>
  <si>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</si>
  <si>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</si>
  <si>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</si>
  <si>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</si>
  <si>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</si>
  <si>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</si>
  <si>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</si>
  <si>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</si>
  <si>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</si>
  <si>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</si>
  <si>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</si>
  <si>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</si>
  <si>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</si>
  <si>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</si>
  <si>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</si>
  <si>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</si>
  <si>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</si>
  <si>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</si>
  <si>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</si>
  <si>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</si>
  <si>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</si>
  <si>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</si>
  <si>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</si>
  <si>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</si>
  <si>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</si>
  <si>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</si>
  <si>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</si>
  <si>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</si>
  <si>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</si>
  <si>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</si>
  <si>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</si>
  <si>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</si>
  <si>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</si>
  <si>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</si>
  <si>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</si>
  <si>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</si>
  <si>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</si>
  <si>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</si>
  <si>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</si>
  <si>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</si>
  <si>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</si>
  <si>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</si>
  <si>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</si>
  <si>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</si>
  <si>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</si>
  <si>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</si>
  <si>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</si>
  <si>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</si>
  <si>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</si>
  <si>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</si>
  <si>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</si>
  <si>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</si>
  <si>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</si>
  <si>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</si>
  <si>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</si>
  <si>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</si>
  <si>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</si>
  <si>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</si>
  <si>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</si>
  <si>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</si>
  <si>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</si>
  <si>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</si>
  <si>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</si>
  <si>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</si>
  <si>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</si>
  <si>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</si>
  <si>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</si>
  <si>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</si>
  <si>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</si>
  <si>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</si>
  <si>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</si>
  <si>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</si>
  <si>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</si>
  <si>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</si>
  <si>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</si>
  <si>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</si>
  <si>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</si>
  <si>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</si>
  <si>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</si>
  <si>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</si>
  <si>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</si>
  <si>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</si>
  <si>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</si>
  <si>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</si>
  <si>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</si>
  <si>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</si>
  <si>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</si>
  <si>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</si>
  <si>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</si>
  <si>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</si>
  <si>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</si>
  <si>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</si>
  <si>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</si>
  <si>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</si>
  <si>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</si>
  <si>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</si>
  <si>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</si>
  <si>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</si>
  <si>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</si>
  <si>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</si>
  <si>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</si>
  <si>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</si>
  <si>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</si>
  <si>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</si>
  <si>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</si>
  <si>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</si>
  <si>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</si>
  <si>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</si>
  <si>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</si>
  <si>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</si>
  <si>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</si>
  <si>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</si>
  <si>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</si>
  <si>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</si>
  <si>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</si>
  <si>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</si>
  <si>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</si>
  <si>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</si>
  <si>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</si>
  <si>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</si>
  <si>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</si>
  <si>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</si>
  <si>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</si>
  <si>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</si>
  <si>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</si>
  <si>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</si>
  <si>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</si>
  <si>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</si>
  <si>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</si>
  <si>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</si>
  <si>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</si>
  <si>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</si>
  <si>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</si>
  <si>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</si>
  <si>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</si>
  <si>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</si>
  <si>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</si>
  <si>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</si>
  <si>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</si>
  <si>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</si>
  <si>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</si>
  <si>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</si>
  <si>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</si>
  <si>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</si>
  <si>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</si>
  <si>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</si>
  <si>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</si>
  <si>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</si>
  <si>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</si>
  <si>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</si>
  <si>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</si>
  <si>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</si>
  <si>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</si>
  <si>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</si>
  <si>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</si>
  <si>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</si>
  <si>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</si>
  <si>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</si>
  <si>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</si>
  <si>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</si>
  <si>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</si>
  <si>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</si>
  <si>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</si>
  <si>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</si>
  <si>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</si>
  <si>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</si>
  <si>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</si>
  <si>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</si>
  <si>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</si>
  <si>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</si>
  <si>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</si>
  <si>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</si>
  <si>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</si>
  <si>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</si>
  <si>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</si>
  <si>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</si>
  <si>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</si>
  <si>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</si>
  <si>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</si>
  <si>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</si>
  <si>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</si>
  <si>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</si>
  <si>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</si>
  <si>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</si>
  <si>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</si>
  <si>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</si>
  <si>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</si>
  <si>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</si>
  <si>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</si>
  <si>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</si>
  <si>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</si>
  <si>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</si>
  <si>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</si>
  <si>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</si>
  <si>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</si>
  <si>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</si>
  <si>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</si>
  <si>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</si>
  <si>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</si>
  <si>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</si>
  <si>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</si>
  <si>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</si>
  <si>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</si>
  <si>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</si>
  <si>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</si>
  <si>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</si>
  <si>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</si>
  <si>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</si>
  <si>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</si>
  <si>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</si>
  <si>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</si>
  <si>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</si>
  <si>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</si>
  <si>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</si>
  <si>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</si>
  <si>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</si>
  <si>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</si>
  <si>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</si>
  <si>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</si>
  <si>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</si>
  <si>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</si>
  <si>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</si>
  <si>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</si>
  <si>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</si>
  <si>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</si>
  <si>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</si>
  <si>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</si>
  <si>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</si>
  <si>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</si>
  <si>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</si>
  <si>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</si>
  <si>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</si>
  <si>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</si>
  <si>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</si>
  <si>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</si>
  <si>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</si>
  <si>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</si>
  <si>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</si>
  <si>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</si>
  <si>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</si>
  <si>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</si>
  <si>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</si>
  <si>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</si>
  <si>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</si>
  <si>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</si>
  <si>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</si>
  <si>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</si>
  <si>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</si>
  <si>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</si>
  <si>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</si>
  <si>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</si>
  <si>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</si>
  <si>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</si>
  <si>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</si>
  <si>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</si>
  <si>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</si>
  <si>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</si>
  <si>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</si>
  <si>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</si>
  <si>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</si>
  <si>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</si>
  <si>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</si>
  <si>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</si>
  <si>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</si>
  <si>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</si>
  <si>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</si>
  <si>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</si>
  <si>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</si>
  <si>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</si>
  <si>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</si>
  <si>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</si>
  <si>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</si>
  <si>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</si>
  <si>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</si>
  <si>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</si>
  <si>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</si>
  <si>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</si>
  <si>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</si>
  <si>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</si>
  <si>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</si>
  <si>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</si>
  <si>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</si>
  <si>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</si>
  <si>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</si>
  <si>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</si>
  <si>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</si>
  <si>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</si>
  <si>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</si>
  <si>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</si>
  <si>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</si>
  <si>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</si>
  <si>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</si>
  <si>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</si>
  <si>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</si>
  <si>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</si>
  <si>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</si>
  <si>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</si>
  <si>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</si>
  <si>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</si>
  <si>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</si>
  <si>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</si>
  <si>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</si>
  <si>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</si>
  <si>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</si>
  <si>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</si>
  <si>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</si>
  <si>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</si>
  <si>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</si>
  <si>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</si>
  <si>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</si>
  <si>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</si>
  <si>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</si>
  <si>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</si>
  <si>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</si>
  <si>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</si>
  <si>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</si>
  <si>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</si>
  <si>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</si>
  <si>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</si>
  <si>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</si>
  <si>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</si>
  <si>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</si>
  <si>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</si>
  <si>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</si>
  <si>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</si>
  <si>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</si>
  <si>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</si>
  <si>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</si>
  <si>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</si>
  <si>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</si>
  <si>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</si>
  <si>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</si>
  <si>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</si>
  <si>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</si>
  <si>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</si>
  <si>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</si>
  <si>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</si>
  <si>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</si>
  <si>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</si>
  <si>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</si>
  <si>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</si>
  <si>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</si>
  <si>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</si>
  <si>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</si>
  <si>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</si>
  <si>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</si>
  <si>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</si>
  <si>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</si>
  <si>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</si>
  <si>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</si>
  <si>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</si>
  <si>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</si>
  <si>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</si>
  <si>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</si>
  <si>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</si>
  <si>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</si>
  <si>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</si>
  <si>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</si>
  <si>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</si>
  <si>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</si>
  <si>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</si>
  <si>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</si>
  <si>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</si>
  <si>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</si>
  <si>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</si>
  <si>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</si>
  <si>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</si>
  <si>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</si>
  <si>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</si>
  <si>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</si>
  <si>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</si>
  <si>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</si>
  <si>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</si>
  <si>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</si>
  <si>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</si>
  <si>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</si>
  <si>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</si>
  <si>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</si>
  <si>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</si>
  <si>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</si>
  <si>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</si>
  <si>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</si>
  <si>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</si>
  <si>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</si>
  <si>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</si>
  <si>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</si>
  <si>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</si>
  <si>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</si>
  <si>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</si>
  <si>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</si>
  <si>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</si>
  <si>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</si>
  <si>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</si>
  <si>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</si>
  <si>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</si>
  <si>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</si>
  <si>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</si>
  <si>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</si>
  <si>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</si>
  <si>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</si>
  <si>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</si>
  <si>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</si>
  <si>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</si>
  <si>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</si>
  <si>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</si>
  <si>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</si>
  <si>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</si>
  <si>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</si>
  <si>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</si>
  <si>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</si>
  <si>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</si>
  <si>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</si>
  <si>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</si>
  <si>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</si>
  <si>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</si>
  <si>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</si>
  <si>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</si>
  <si>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</si>
  <si>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</si>
  <si>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</si>
  <si>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</si>
  <si>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</si>
  <si>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</si>
  <si>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</si>
  <si>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</si>
  <si>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</si>
  <si>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</si>
  <si>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</si>
  <si>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</si>
  <si>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</si>
  <si>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</si>
  <si>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</si>
  <si>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</si>
  <si>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</si>
  <si>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</si>
  <si>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</si>
  <si>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</si>
  <si>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</si>
  <si>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</si>
  <si>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</si>
  <si>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</si>
  <si>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</si>
  <si>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</si>
  <si>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</si>
  <si>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</si>
  <si>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</si>
  <si>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</si>
  <si>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</si>
  <si>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</si>
  <si>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</si>
  <si>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</si>
  <si>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</si>
  <si>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</si>
  <si>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</si>
  <si>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</si>
  <si>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</si>
  <si>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</si>
  <si>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</si>
  <si>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</si>
  <si>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</si>
  <si>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</si>
  <si>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</si>
  <si>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</si>
  <si>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</si>
  <si>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</si>
  <si>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</si>
  <si>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</si>
  <si>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</si>
  <si>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</si>
  <si>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</si>
  <si>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</si>
  <si>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</si>
  <si>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</si>
  <si>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</si>
  <si>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</si>
  <si>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</si>
  <si>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</si>
  <si>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</si>
  <si>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</si>
  <si>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</si>
  <si>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</si>
  <si>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</si>
  <si>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</si>
  <si>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</si>
  <si>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</si>
  <si>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</si>
  <si>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</si>
  <si>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</si>
  <si>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</si>
  <si>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</si>
  <si>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</si>
  <si>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</si>
  <si>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</si>
  <si>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</si>
  <si>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</si>
  <si>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</si>
  <si>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</si>
  <si>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</si>
  <si>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</si>
  <si>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</si>
  <si>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</si>
  <si>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</si>
  <si>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</si>
  <si>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</si>
  <si>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</si>
  <si>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</si>
  <si>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</si>
  <si>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</si>
  <si>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</si>
  <si>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</si>
  <si>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</si>
  <si>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</si>
  <si>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</si>
  <si>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</si>
  <si>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</si>
  <si>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</si>
  <si>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</si>
  <si>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</si>
  <si>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</si>
  <si>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</si>
  <si>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</si>
  <si>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</si>
  <si>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</si>
  <si>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</si>
  <si>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</si>
  <si>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</si>
  <si>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</si>
  <si>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</si>
  <si>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</si>
  <si>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</si>
  <si>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</si>
  <si>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</si>
  <si>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</si>
  <si>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</si>
  <si>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</si>
  <si>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</si>
  <si>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</si>
  <si>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</si>
  <si>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</si>
  <si>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</si>
  <si>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</si>
  <si>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</si>
  <si>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</si>
  <si>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</si>
  <si>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</si>
  <si>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</si>
  <si>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</si>
  <si>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</si>
  <si>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</si>
  <si>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</si>
  <si>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</si>
  <si>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</si>
  <si>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</si>
  <si>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</si>
  <si>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</si>
  <si>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</si>
  <si>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</si>
  <si>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</si>
  <si>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</si>
  <si>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</si>
  <si>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</si>
  <si>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</si>
  <si>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</si>
  <si>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</si>
  <si>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</si>
  <si>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</si>
  <si>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</si>
  <si>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</si>
  <si>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</si>
  <si>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</si>
  <si>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</si>
  <si>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</si>
  <si>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</si>
  <si>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</si>
  <si>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</si>
  <si>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</si>
  <si>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</si>
  <si>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</si>
  <si>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</si>
  <si>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</si>
  <si>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</si>
  <si>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</si>
  <si>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</si>
  <si>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</si>
  <si>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</si>
  <si>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</si>
  <si>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</si>
  <si>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</si>
  <si>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</si>
  <si>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</si>
  <si>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</si>
  <si>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</si>
  <si>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</si>
  <si>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</si>
  <si>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</si>
  <si>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</si>
  <si>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</si>
  <si>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</si>
  <si>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</si>
  <si>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</si>
  <si>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</si>
  <si>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</si>
  <si>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</si>
  <si>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</si>
  <si>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</si>
  <si>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</si>
  <si>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</si>
  <si>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</si>
  <si>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</si>
  <si>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</si>
  <si>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</si>
  <si>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</si>
  <si>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</si>
  <si>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</si>
  <si>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</si>
  <si>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</si>
  <si>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</si>
  <si>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</si>
  <si>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</si>
  <si>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</si>
  <si>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</si>
  <si>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</si>
  <si>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</si>
  <si>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</si>
  <si>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</si>
  <si>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</si>
  <si>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</si>
  <si>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</si>
  <si>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</si>
  <si>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</si>
  <si>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</si>
  <si>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</si>
  <si>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</si>
  <si>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</si>
  <si>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</si>
  <si>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</si>
  <si>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</si>
  <si>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</si>
  <si>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</si>
  <si>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</si>
  <si>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</si>
  <si>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</si>
  <si>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</si>
  <si>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</si>
  <si>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</si>
  <si>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</si>
  <si>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</si>
  <si>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</si>
  <si>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</si>
  <si>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</si>
  <si>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</si>
  <si>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</si>
  <si>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</si>
  <si>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</si>
  <si>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</si>
  <si>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</si>
  <si>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</si>
  <si>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</si>
  <si>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</si>
  <si>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</si>
  <si>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</si>
  <si>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</si>
  <si>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</si>
  <si>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</si>
  <si>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</si>
  <si>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</si>
  <si>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</si>
  <si>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</si>
  <si>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</si>
  <si>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</si>
  <si>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</si>
  <si>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</si>
  <si>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</si>
  <si>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</si>
  <si>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</si>
  <si>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</si>
  <si>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</si>
  <si>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</si>
  <si>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</si>
  <si>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</si>
  <si>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</si>
  <si>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</si>
  <si>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</si>
  <si>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</si>
  <si>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</si>
  <si>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</si>
  <si>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</si>
  <si>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</si>
  <si>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</si>
  <si>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</si>
  <si>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</si>
  <si>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</si>
  <si>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</si>
  <si>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</si>
  <si>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</si>
  <si>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</si>
  <si>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</si>
  <si>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</si>
  <si>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</si>
  <si>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</si>
  <si>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</si>
  <si>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</si>
  <si>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</si>
  <si>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</si>
  <si>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</si>
  <si>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</si>
  <si>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</si>
  <si>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</si>
  <si>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</si>
  <si>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</si>
  <si>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</si>
  <si>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</si>
  <si>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</si>
  <si>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</si>
  <si>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</si>
  <si>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</si>
  <si>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</si>
  <si>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</si>
  <si>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</si>
  <si>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</si>
  <si>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</si>
  <si>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</si>
  <si>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</si>
  <si>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</si>
  <si>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</si>
  <si>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</si>
  <si>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</si>
  <si>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</si>
  <si>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</si>
  <si>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</si>
  <si>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</si>
  <si>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</si>
  <si>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</si>
  <si>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</si>
  <si>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</si>
  <si>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</si>
  <si>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</si>
  <si>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</si>
  <si>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</si>
  <si>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</si>
  <si>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</si>
  <si>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</si>
  <si>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</si>
  <si>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</si>
  <si>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</si>
  <si>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</si>
  <si>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</si>
  <si>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</si>
  <si>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</si>
  <si>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</si>
  <si>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</si>
  <si>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</si>
  <si>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</si>
  <si>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</si>
  <si>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</si>
  <si>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</si>
  <si>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</si>
  <si>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</si>
  <si>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</si>
  <si>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</si>
  <si>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</si>
  <si>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</si>
  <si>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</si>
  <si>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</si>
  <si>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</si>
  <si>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</si>
  <si>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</si>
  <si>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</si>
  <si>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</si>
  <si>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</si>
  <si>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</si>
  <si>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</si>
  <si>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</si>
  <si>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</si>
  <si>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</si>
  <si>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</si>
  <si>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</si>
  <si>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</si>
  <si>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</si>
  <si>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</si>
  <si>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</si>
  <si>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</si>
  <si>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</si>
  <si>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</si>
  <si>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</si>
  <si>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</si>
  <si>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</si>
  <si>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</si>
  <si>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</si>
  <si>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</si>
  <si>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</si>
  <si>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</si>
  <si>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</si>
  <si>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</si>
  <si>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</si>
  <si>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</si>
  <si>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</si>
  <si>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</si>
  <si>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</si>
  <si>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</si>
  <si>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</si>
  <si>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</si>
  <si>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</si>
  <si>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</si>
  <si>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</si>
  <si>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</si>
  <si>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</si>
  <si>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</si>
  <si>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</si>
  <si>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</si>
  <si>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</si>
  <si>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</si>
  <si>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</si>
  <si>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</si>
  <si>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</si>
  <si>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</si>
  <si>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</si>
  <si>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</si>
  <si>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</si>
  <si>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</si>
  <si>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</si>
  <si>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</si>
  <si>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</si>
  <si>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</si>
  <si>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</si>
  <si>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</si>
  <si>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</si>
  <si>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</si>
  <si>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</si>
  <si>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</si>
  <si>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</si>
  <si>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</si>
  <si>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</si>
  <si>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</si>
  <si>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</si>
  <si>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</si>
  <si>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</si>
  <si>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</si>
  <si>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</si>
  <si>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</si>
  <si>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</si>
  <si>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</si>
  <si>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</si>
  <si>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</si>
  <si>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</si>
  <si>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</si>
  <si>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</si>
  <si>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</si>
  <si>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</si>
  <si>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</si>
  <si>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</si>
  <si>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</si>
  <si>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</si>
  <si>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</si>
  <si>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</si>
  <si>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</si>
  <si>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</si>
  <si>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</si>
  <si>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</si>
  <si>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</si>
  <si>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</si>
  <si>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</si>
  <si>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</si>
  <si>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</si>
  <si>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</si>
  <si>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</si>
  <si>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</si>
  <si>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</si>
  <si>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</si>
  <si>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</si>
  <si>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</si>
  <si>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</si>
  <si>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</si>
  <si>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</si>
  <si>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</si>
  <si>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</si>
  <si>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</si>
  <si>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</si>
  <si>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</si>
  <si>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</si>
  <si>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</si>
  <si>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</si>
  <si>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</si>
  <si>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</si>
  <si>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</si>
  <si>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</si>
  <si>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</si>
  <si>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</si>
  <si>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</si>
  <si>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</si>
  <si>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</si>
  <si>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</si>
  <si>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</si>
  <si>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</si>
  <si>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</si>
  <si>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</si>
  <si>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</si>
  <si>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</si>
  <si>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</si>
  <si>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</si>
  <si>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</si>
  <si>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</si>
  <si>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</si>
  <si>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</si>
  <si>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</si>
  <si>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</si>
  <si>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</si>
  <si>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</si>
  <si>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</si>
  <si>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</si>
  <si>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</si>
  <si>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</si>
  <si>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</si>
  <si>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</si>
  <si>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</si>
  <si>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</si>
  <si>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</si>
  <si>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</si>
  <si>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</si>
  <si>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</si>
  <si>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</si>
  <si>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</si>
  <si>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</si>
  <si>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</si>
  <si>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</si>
  <si>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</si>
  <si>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</si>
  <si>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</si>
  <si>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</si>
  <si>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</si>
  <si>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</si>
  <si>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</si>
  <si>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</si>
  <si>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</si>
  <si>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</si>
  <si>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</si>
  <si>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</si>
  <si>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</si>
  <si>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</si>
  <si>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</si>
  <si>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</si>
  <si>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</si>
  <si>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</si>
  <si>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</si>
  <si>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</si>
  <si>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</si>
  <si>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</si>
  <si>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</si>
  <si>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</si>
  <si>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</si>
  <si>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</si>
  <si>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</si>
  <si>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</si>
  <si>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</si>
  <si>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</si>
  <si>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</si>
  <si>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</si>
  <si>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</si>
  <si>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</si>
  <si>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</si>
  <si>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</si>
  <si>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</si>
  <si>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</si>
  <si>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</si>
  <si>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</si>
  <si>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</si>
  <si>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</si>
  <si>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</si>
  <si>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</si>
  <si>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</si>
  <si>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</si>
  <si>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</si>
  <si>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</si>
  <si>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</si>
  <si>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</si>
  <si>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</si>
  <si>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</si>
  <si>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</si>
  <si>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</si>
  <si>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</si>
  <si>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</si>
  <si>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</si>
  <si>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</si>
  <si>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</si>
  <si>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</si>
  <si>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</si>
  <si>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</si>
  <si>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</si>
  <si>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</si>
  <si>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</si>
  <si>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</si>
  <si>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</si>
  <si>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</si>
  <si>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</si>
  <si>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</si>
  <si>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</si>
  <si>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</si>
  <si>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</si>
  <si>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</si>
  <si>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</si>
  <si>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</si>
  <si>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</si>
  <si>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</si>
  <si>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</si>
  <si>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</si>
  <si>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</si>
  <si>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</si>
  <si>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</si>
  <si>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</si>
  <si>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</si>
  <si>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</si>
  <si>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</si>
  <si>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</si>
  <si>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</si>
  <si>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</si>
  <si>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</si>
  <si>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</si>
  <si>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</si>
  <si>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</si>
  <si>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</si>
  <si>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</si>
  <si>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</si>
  <si>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</si>
  <si>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</si>
  <si>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</si>
  <si>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</si>
  <si>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</si>
  <si>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</si>
  <si>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</si>
  <si>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</si>
  <si>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</si>
  <si>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</si>
  <si>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</si>
  <si>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</si>
  <si>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</si>
  <si>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</si>
  <si>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</si>
  <si>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</si>
  <si>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</si>
  <si>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</si>
  <si>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</si>
  <si>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</si>
  <si>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</si>
  <si>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</si>
  <si>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</si>
  <si>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</si>
  <si>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</si>
  <si>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</si>
  <si>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</si>
  <si>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</si>
  <si>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</si>
  <si>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</si>
  <si>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</si>
  <si>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</si>
  <si>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</si>
  <si>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</si>
  <si>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</si>
  <si>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</si>
  <si>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</si>
  <si>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</si>
  <si>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</si>
  <si>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</si>
  <si>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</si>
  <si>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</si>
  <si>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</si>
  <si>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</si>
  <si>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</si>
  <si>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</si>
  <si>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</si>
  <si>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</si>
  <si>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</si>
  <si>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</si>
  <si>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</si>
  <si>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</si>
  <si>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</si>
  <si>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</si>
  <si>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</si>
  <si>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</si>
  <si>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</si>
  <si>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</si>
  <si>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</si>
  <si>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</si>
  <si>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</si>
  <si>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</si>
  <si>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</si>
  <si>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</si>
  <si>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</si>
  <si>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</si>
  <si>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</si>
  <si>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</si>
  <si>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</si>
  <si>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</si>
  <si>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</si>
  <si>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</si>
  <si>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</si>
  <si>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</si>
  <si>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</si>
  <si>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</si>
  <si>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</si>
  <si>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</si>
  <si>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</si>
  <si>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</si>
  <si>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</si>
  <si>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</si>
  <si>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</si>
  <si>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</si>
  <si>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</si>
  <si>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</si>
  <si>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</si>
  <si>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</si>
  <si>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</si>
  <si>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</si>
  <si>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</si>
  <si>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</si>
  <si>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</si>
  <si>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</si>
  <si>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</si>
  <si>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</si>
  <si>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</si>
  <si>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</si>
  <si>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</si>
  <si>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</si>
  <si>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</si>
  <si>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</si>
  <si>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</si>
  <si>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</si>
  <si>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</si>
  <si>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</si>
  <si>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</si>
  <si>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</si>
  <si>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</si>
  <si>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</si>
  <si>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</si>
  <si>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</si>
  <si>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</si>
  <si>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</si>
  <si>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</si>
  <si>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</si>
  <si>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</si>
  <si>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</si>
  <si>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</si>
  <si>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</si>
  <si>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</si>
  <si>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</si>
  <si>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</si>
  <si>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</si>
  <si>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</si>
  <si>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</si>
  <si>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</si>
  <si>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</si>
  <si>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</si>
  <si>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</si>
  <si>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</si>
  <si>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</si>
  <si>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</si>
  <si>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</si>
  <si>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</si>
  <si>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</si>
  <si>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</si>
  <si>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</si>
  <si>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</si>
  <si>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</si>
  <si>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</si>
  <si>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</si>
  <si>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</si>
  <si>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</si>
  <si>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</si>
  <si>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</si>
  <si>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</si>
  <si>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</si>
  <si>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</si>
  <si>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</si>
  <si>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</si>
  <si>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</si>
  <si>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</si>
  <si>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</si>
  <si>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</si>
  <si>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</si>
  <si>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</si>
  <si>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</si>
  <si>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</si>
  <si>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</si>
  <si>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</si>
  <si>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</si>
  <si>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</si>
  <si>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</si>
  <si>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</si>
  <si>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</si>
  <si>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</si>
  <si>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</si>
  <si>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</si>
  <si>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</si>
  <si>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</si>
  <si>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</si>
  <si>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</si>
  <si>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</si>
  <si>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</si>
  <si>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</si>
  <si>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</si>
  <si>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</si>
  <si>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</si>
  <si>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</si>
  <si>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</si>
  <si>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</si>
  <si>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</si>
  <si>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</si>
  <si>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</si>
  <si>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</si>
  <si>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</si>
  <si>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</si>
  <si>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</si>
  <si>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</si>
  <si>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</si>
  <si>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</si>
  <si>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</si>
  <si>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</si>
  <si>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</si>
  <si>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</si>
  <si>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</si>
  <si>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</si>
  <si>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</si>
  <si>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</si>
  <si>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</si>
  <si>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</si>
  <si>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</si>
  <si>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</si>
  <si>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</si>
  <si>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</si>
  <si>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</si>
  <si>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</si>
  <si>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</si>
  <si>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</si>
  <si>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</si>
  <si>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</si>
  <si>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</si>
  <si>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</si>
  <si>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</si>
  <si>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</si>
  <si>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</si>
  <si>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</si>
  <si>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</si>
  <si>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</si>
  <si>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</si>
  <si>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</si>
  <si>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</si>
  <si>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</si>
  <si>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</si>
  <si>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</si>
  <si>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</si>
  <si>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</si>
  <si>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</si>
  <si>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</si>
  <si>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</si>
  <si>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</si>
  <si>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</si>
  <si>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</si>
  <si>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</si>
  <si>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</si>
  <si>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</si>
  <si>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</si>
  <si>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</si>
  <si>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</si>
  <si>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</si>
  <si>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</si>
  <si>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</si>
  <si>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</si>
  <si>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</si>
  <si>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</si>
  <si>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</si>
  <si>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</si>
  <si>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</si>
  <si>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</si>
  <si>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</si>
  <si>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</si>
  <si>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</si>
  <si>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</si>
  <si>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</si>
  <si>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</si>
  <si>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</si>
  <si>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</si>
  <si>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</si>
  <si>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</si>
  <si>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</si>
  <si>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</si>
  <si>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</si>
  <si>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</si>
  <si>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</si>
  <si>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</si>
  <si>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</si>
  <si>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</si>
  <si>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</si>
  <si>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</si>
  <si>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</si>
  <si>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</si>
  <si>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</si>
  <si>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</si>
  <si>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</si>
  <si>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</si>
  <si>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</si>
  <si>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</si>
  <si>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</si>
  <si>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</si>
  <si>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</si>
  <si>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</si>
  <si>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</si>
  <si>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</si>
  <si>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</si>
  <si>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</si>
  <si>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</si>
  <si>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</si>
  <si>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</si>
  <si>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</si>
  <si>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</si>
  <si>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</si>
  <si>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</si>
  <si>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</si>
  <si>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</si>
  <si>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</si>
  <si>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</si>
  <si>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</si>
  <si>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</si>
  <si>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</si>
  <si>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</si>
  <si>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</si>
  <si>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</si>
  <si>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</si>
  <si>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</si>
  <si>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</si>
  <si>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</si>
  <si>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</si>
  <si>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</si>
  <si>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</si>
  <si>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</si>
  <si>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</si>
  <si>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</si>
  <si>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</si>
  <si>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</si>
  <si>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</si>
  <si>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</si>
  <si>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</si>
  <si>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</si>
  <si>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</si>
  <si>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</si>
  <si>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</si>
  <si>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</si>
  <si>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</si>
  <si>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</si>
  <si>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</si>
  <si>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</si>
  <si>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</si>
  <si>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</si>
  <si>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</si>
  <si>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</si>
  <si>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</si>
  <si>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</si>
  <si>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</si>
  <si>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</si>
  <si>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</si>
  <si>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</si>
  <si>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</si>
  <si>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</si>
  <si>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</si>
  <si>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</si>
  <si>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</si>
  <si>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</si>
  <si>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</si>
  <si>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</si>
  <si>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</si>
  <si>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</si>
  <si>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</si>
  <si>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</si>
  <si>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</si>
  <si>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</si>
  <si>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</si>
  <si>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</si>
  <si>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</si>
  <si>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</si>
  <si>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</si>
  <si>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</si>
  <si>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</si>
  <si>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</si>
  <si>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</si>
  <si>
    <t>□</t>
    <phoneticPr fontId="1"/>
  </si>
  <si>
    <t>新発田市長</t>
    <rPh sb="0" eb="5">
      <t>シバタシチョウ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</si>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</sst>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ColWidth="9" defaultRowHeight="24" customHeight="1" x14ac:dyDescent="0.2"/>
  <cols>
    <col min="1" max="1" width="9" style="169"/>
    <col min="2" max="3" width="11.21875" style="169" customWidth="1"/>
    <col min="4" max="4" width="105.21875" style="169" customWidth="1"/>
    <col min="5" max="16384" width="9" style="169"/>
  </cols>
  <sheetData>
    <row r="4" spans="2:4" ht="24" customHeight="1" x14ac:dyDescent="0.2">
      <c r="B4" s="168" t="s">
        <v>3871</v>
      </c>
      <c r="C4" s="168" t="s">
        <v>3947</v>
      </c>
      <c r="D4" s="168" t="s">
        <v>3948</v>
      </c>
    </row>
    <row r="5" spans="2:4" ht="24" customHeight="1" x14ac:dyDescent="0.2">
      <c r="B5" s="168" t="s">
        <v>3940</v>
      </c>
      <c r="C5" s="170">
        <v>46066</v>
      </c>
      <c r="D5" s="171" t="s">
        <v>3949</v>
      </c>
    </row>
    <row r="6" spans="2:4" ht="24" customHeight="1" x14ac:dyDescent="0.2">
      <c r="B6" s="168" t="s">
        <v>3950</v>
      </c>
      <c r="C6" s="170">
        <v>46087</v>
      </c>
      <c r="D6" s="171" t="s">
        <v>3951</v>
      </c>
    </row>
    <row r="7" spans="2:4" ht="24" customHeight="1" x14ac:dyDescent="0.2">
      <c r="B7" s="168"/>
      <c r="C7" s="170"/>
      <c r="D7" s="171"/>
    </row>
    <row r="8" spans="2:4" ht="24" customHeight="1" x14ac:dyDescent="0.2">
      <c r="B8" s="168"/>
      <c r="C8" s="170"/>
      <c r="D8" s="171"/>
    </row>
    <row r="9" spans="2:4" ht="24" customHeight="1" x14ac:dyDescent="0.2">
      <c r="B9" s="168"/>
      <c r="C9" s="170"/>
      <c r="D9" s="171"/>
    </row>
    <row r="10" spans="2:4" ht="24" customHeight="1" x14ac:dyDescent="0.2">
      <c r="B10" s="168"/>
      <c r="C10" s="170"/>
      <c r="D10" s="171"/>
    </row>
    <row r="11" spans="2:4" ht="24" customHeight="1" x14ac:dyDescent="0.2">
      <c r="B11" s="168"/>
      <c r="C11" s="170"/>
      <c r="D11" s="171"/>
    </row>
    <row r="12" spans="2:4" ht="24" customHeight="1" x14ac:dyDescent="0.2">
      <c r="B12" s="168"/>
      <c r="C12" s="170"/>
      <c r="D12" s="171"/>
    </row>
    <row r="13" spans="2:4" ht="24" customHeight="1" x14ac:dyDescent="0.2">
      <c r="B13" s="168"/>
      <c r="C13" s="170"/>
      <c r="D13" s="171"/>
    </row>
    <row r="14" spans="2:4" ht="24" customHeight="1" x14ac:dyDescent="0.2">
      <c r="B14" s="168"/>
      <c r="C14" s="170"/>
      <c r="D14" s="171"/>
    </row>
    <row r="15" spans="2:4" ht="24" customHeight="1" x14ac:dyDescent="0.2">
      <c r="B15" s="168"/>
      <c r="C15" s="170"/>
      <c r="D15" s="171"/>
    </row>
    <row r="16" spans="2:4" ht="24" customHeight="1" x14ac:dyDescent="0.2">
      <c r="B16" s="168"/>
      <c r="C16" s="170"/>
      <c r="D16" s="171"/>
    </row>
    <row r="17" spans="2:4" ht="24" customHeight="1" x14ac:dyDescent="0.2">
      <c r="B17" s="168"/>
      <c r="C17" s="170"/>
      <c r="D17" s="171"/>
    </row>
    <row r="18" spans="2:4" ht="24" customHeight="1" x14ac:dyDescent="0.2">
      <c r="B18" s="168"/>
      <c r="C18" s="170"/>
      <c r="D18" s="171"/>
    </row>
    <row r="19" spans="2:4" ht="24" customHeight="1" x14ac:dyDescent="0.2">
      <c r="B19" s="168"/>
      <c r="C19" s="170"/>
      <c r="D19" s="171"/>
    </row>
  </sheetData>
  <phoneticPr fontId="1"/>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09" t="s">
        <v>3817</v>
      </c>
      <c r="C4" s="409"/>
      <c r="D4" s="409"/>
      <c r="E4" s="409"/>
      <c r="F4" s="409"/>
      <c r="G4" s="409"/>
      <c r="H4" s="409"/>
    </row>
    <row r="5" spans="2:8" ht="5.25" customHeight="1" x14ac:dyDescent="0.2"/>
    <row r="6" spans="2:8" ht="30.75" customHeight="1" x14ac:dyDescent="0.2">
      <c r="C6" s="414" t="s">
        <v>3820</v>
      </c>
      <c r="D6" s="414"/>
      <c r="E6" s="414"/>
      <c r="F6" s="414"/>
      <c r="G6" s="414"/>
    </row>
    <row r="8" spans="2:8" ht="46.5" customHeight="1" x14ac:dyDescent="0.2">
      <c r="B8" s="419">
        <v>1</v>
      </c>
      <c r="C8" s="124" t="s">
        <v>3818</v>
      </c>
      <c r="D8" s="410"/>
      <c r="E8" s="410"/>
      <c r="F8" s="410"/>
      <c r="G8" s="410"/>
      <c r="H8" s="411"/>
    </row>
    <row r="9" spans="2:8" ht="33" customHeight="1" x14ac:dyDescent="0.2">
      <c r="B9" s="420"/>
      <c r="C9" s="125" t="s">
        <v>3680</v>
      </c>
      <c r="D9" s="415"/>
      <c r="E9" s="415"/>
      <c r="F9" s="415"/>
      <c r="G9" s="415"/>
      <c r="H9" s="416"/>
    </row>
    <row r="10" spans="2:8" ht="18.75" customHeight="1" x14ac:dyDescent="0.2">
      <c r="B10" s="420"/>
      <c r="C10" s="417" t="s">
        <v>3819</v>
      </c>
      <c r="D10" s="110" t="s">
        <v>3683</v>
      </c>
      <c r="E10" s="111"/>
      <c r="F10" s="112" t="s">
        <v>3684</v>
      </c>
      <c r="G10" s="111"/>
      <c r="H10" s="106"/>
    </row>
    <row r="11" spans="2:8" ht="49.5" customHeight="1" x14ac:dyDescent="0.2">
      <c r="B11" s="421"/>
      <c r="C11" s="418"/>
      <c r="D11" s="412"/>
      <c r="E11" s="412"/>
      <c r="F11" s="412"/>
      <c r="G11" s="412"/>
      <c r="H11" s="413"/>
    </row>
    <row r="12" spans="2:8" ht="46.5" customHeight="1" x14ac:dyDescent="0.2">
      <c r="B12" s="419">
        <v>2</v>
      </c>
      <c r="C12" s="124" t="s">
        <v>3818</v>
      </c>
      <c r="D12" s="410"/>
      <c r="E12" s="410"/>
      <c r="F12" s="410"/>
      <c r="G12" s="410"/>
      <c r="H12" s="411"/>
    </row>
    <row r="13" spans="2:8" ht="33" customHeight="1" x14ac:dyDescent="0.2">
      <c r="B13" s="420"/>
      <c r="C13" s="125" t="s">
        <v>3680</v>
      </c>
      <c r="D13" s="415"/>
      <c r="E13" s="415"/>
      <c r="F13" s="415"/>
      <c r="G13" s="415"/>
      <c r="H13" s="416"/>
    </row>
    <row r="14" spans="2:8" ht="18.75" customHeight="1" x14ac:dyDescent="0.2">
      <c r="B14" s="420"/>
      <c r="C14" s="417" t="s">
        <v>3819</v>
      </c>
      <c r="D14" s="110" t="s">
        <v>3683</v>
      </c>
      <c r="E14" s="111"/>
      <c r="F14" s="112" t="s">
        <v>3684</v>
      </c>
      <c r="G14" s="111"/>
      <c r="H14" s="106"/>
    </row>
    <row r="15" spans="2:8" ht="49.5" customHeight="1" x14ac:dyDescent="0.2">
      <c r="B15" s="421"/>
      <c r="C15" s="418"/>
      <c r="D15" s="412"/>
      <c r="E15" s="412"/>
      <c r="F15" s="412"/>
      <c r="G15" s="412"/>
      <c r="H15" s="413"/>
    </row>
    <row r="16" spans="2:8" ht="46.5" customHeight="1" x14ac:dyDescent="0.2">
      <c r="B16" s="419">
        <v>3</v>
      </c>
      <c r="C16" s="124" t="s">
        <v>3818</v>
      </c>
      <c r="D16" s="410"/>
      <c r="E16" s="410"/>
      <c r="F16" s="410"/>
      <c r="G16" s="410"/>
      <c r="H16" s="411"/>
    </row>
    <row r="17" spans="2:8" ht="33" customHeight="1" x14ac:dyDescent="0.2">
      <c r="B17" s="420"/>
      <c r="C17" s="125" t="s">
        <v>3680</v>
      </c>
      <c r="D17" s="415"/>
      <c r="E17" s="415"/>
      <c r="F17" s="415"/>
      <c r="G17" s="415"/>
      <c r="H17" s="416"/>
    </row>
    <row r="18" spans="2:8" ht="18.75" customHeight="1" x14ac:dyDescent="0.2">
      <c r="B18" s="420"/>
      <c r="C18" s="417" t="s">
        <v>3819</v>
      </c>
      <c r="D18" s="110" t="s">
        <v>3683</v>
      </c>
      <c r="E18" s="111"/>
      <c r="F18" s="112" t="s">
        <v>3684</v>
      </c>
      <c r="G18" s="111"/>
      <c r="H18" s="106"/>
    </row>
    <row r="19" spans="2:8" ht="49.5" customHeight="1" x14ac:dyDescent="0.2">
      <c r="B19" s="421"/>
      <c r="C19" s="418"/>
      <c r="D19" s="412"/>
      <c r="E19" s="412"/>
      <c r="F19" s="412"/>
      <c r="G19" s="412"/>
      <c r="H19" s="413"/>
    </row>
    <row r="20" spans="2:8" ht="46.5" customHeight="1" x14ac:dyDescent="0.2">
      <c r="B20" s="419">
        <v>4</v>
      </c>
      <c r="C20" s="124" t="s">
        <v>3818</v>
      </c>
      <c r="D20" s="410"/>
      <c r="E20" s="410"/>
      <c r="F20" s="410"/>
      <c r="G20" s="410"/>
      <c r="H20" s="411"/>
    </row>
    <row r="21" spans="2:8" ht="33" customHeight="1" x14ac:dyDescent="0.2">
      <c r="B21" s="420"/>
      <c r="C21" s="125" t="s">
        <v>3680</v>
      </c>
      <c r="D21" s="415"/>
      <c r="E21" s="415"/>
      <c r="F21" s="415"/>
      <c r="G21" s="415"/>
      <c r="H21" s="416"/>
    </row>
    <row r="22" spans="2:8" ht="18.75" customHeight="1" x14ac:dyDescent="0.2">
      <c r="B22" s="420"/>
      <c r="C22" s="417" t="s">
        <v>3819</v>
      </c>
      <c r="D22" s="110" t="s">
        <v>3683</v>
      </c>
      <c r="E22" s="111"/>
      <c r="F22" s="112" t="s">
        <v>3684</v>
      </c>
      <c r="G22" s="111"/>
      <c r="H22" s="106"/>
    </row>
    <row r="23" spans="2:8" ht="49.5" customHeight="1" x14ac:dyDescent="0.2">
      <c r="B23" s="421"/>
      <c r="C23" s="418"/>
      <c r="D23" s="412"/>
      <c r="E23" s="412"/>
      <c r="F23" s="412"/>
      <c r="G23" s="412"/>
      <c r="H23" s="413"/>
    </row>
    <row r="24" spans="2:8" ht="46.5" customHeight="1" x14ac:dyDescent="0.2">
      <c r="B24" s="419">
        <v>5</v>
      </c>
      <c r="C24" s="124" t="s">
        <v>3818</v>
      </c>
      <c r="D24" s="410"/>
      <c r="E24" s="410"/>
      <c r="F24" s="410"/>
      <c r="G24" s="410"/>
      <c r="H24" s="411"/>
    </row>
    <row r="25" spans="2:8" ht="33" customHeight="1" x14ac:dyDescent="0.2">
      <c r="B25" s="420"/>
      <c r="C25" s="125" t="s">
        <v>3680</v>
      </c>
      <c r="D25" s="415"/>
      <c r="E25" s="415"/>
      <c r="F25" s="415"/>
      <c r="G25" s="415"/>
      <c r="H25" s="416"/>
    </row>
    <row r="26" spans="2:8" ht="18.75" customHeight="1" x14ac:dyDescent="0.2">
      <c r="B26" s="420"/>
      <c r="C26" s="417" t="s">
        <v>3819</v>
      </c>
      <c r="D26" s="110" t="s">
        <v>3683</v>
      </c>
      <c r="E26" s="111"/>
      <c r="F26" s="112" t="s">
        <v>3684</v>
      </c>
      <c r="G26" s="111"/>
      <c r="H26" s="106"/>
    </row>
    <row r="27" spans="2:8" ht="49.5" customHeight="1" x14ac:dyDescent="0.2">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c r="D8" s="89"/>
      <c r="E8" s="90"/>
      <c r="F8" s="84"/>
    </row>
    <row r="9" spans="2:6" ht="15.75" customHeight="1" x14ac:dyDescent="0.2">
      <c r="B9" s="86">
        <v>2</v>
      </c>
      <c r="C9" s="88"/>
      <c r="D9" s="89"/>
      <c r="E9" s="90"/>
      <c r="F9" s="84"/>
    </row>
    <row r="10" spans="2:6" ht="15.75" customHeight="1" x14ac:dyDescent="0.2">
      <c r="B10" s="86">
        <v>3</v>
      </c>
      <c r="C10" s="88"/>
      <c r="D10" s="89"/>
      <c r="E10" s="90"/>
      <c r="F10" s="84"/>
    </row>
    <row r="11" spans="2:6" ht="15.75" customHeight="1" x14ac:dyDescent="0.2">
      <c r="B11" s="86">
        <v>4</v>
      </c>
      <c r="C11" s="88"/>
      <c r="D11" s="89"/>
      <c r="E11" s="90"/>
      <c r="F11" s="84"/>
    </row>
    <row r="12" spans="2:6" ht="15.75" customHeight="1" x14ac:dyDescent="0.2">
      <c r="B12" s="86">
        <v>5</v>
      </c>
      <c r="C12" s="88"/>
      <c r="D12" s="89"/>
      <c r="E12" s="90"/>
      <c r="F12" s="84"/>
    </row>
    <row r="13" spans="2:6" ht="15.75" customHeight="1" x14ac:dyDescent="0.2">
      <c r="B13" s="86">
        <v>6</v>
      </c>
      <c r="C13" s="88"/>
      <c r="D13" s="89"/>
      <c r="E13" s="90"/>
      <c r="F13" s="84"/>
    </row>
    <row r="14" spans="2:6" ht="15.75" customHeight="1" x14ac:dyDescent="0.2">
      <c r="B14" s="86">
        <v>7</v>
      </c>
      <c r="C14" s="88"/>
      <c r="D14" s="89"/>
      <c r="E14" s="90"/>
      <c r="F14" s="84"/>
    </row>
    <row r="15" spans="2:6" ht="15.75" customHeight="1" x14ac:dyDescent="0.2">
      <c r="B15" s="86">
        <v>8</v>
      </c>
      <c r="C15" s="88"/>
      <c r="D15" s="89"/>
      <c r="E15" s="90"/>
      <c r="F15" s="84"/>
    </row>
    <row r="16" spans="2:6" ht="15.75" customHeight="1" x14ac:dyDescent="0.2">
      <c r="B16" s="86">
        <v>9</v>
      </c>
      <c r="C16" s="88"/>
      <c r="D16" s="89"/>
      <c r="E16" s="90"/>
      <c r="F16" s="84"/>
    </row>
    <row r="17" spans="2:6" ht="15.75" customHeight="1" x14ac:dyDescent="0.2">
      <c r="B17" s="86">
        <v>10</v>
      </c>
      <c r="C17" s="88"/>
      <c r="D17" s="89"/>
      <c r="E17" s="90"/>
      <c r="F17" s="84"/>
    </row>
    <row r="18" spans="2:6" ht="15.75" customHeight="1" x14ac:dyDescent="0.2">
      <c r="B18" s="86">
        <v>11</v>
      </c>
      <c r="C18" s="88"/>
      <c r="D18" s="89"/>
      <c r="E18" s="90"/>
      <c r="F18" s="84"/>
    </row>
    <row r="19" spans="2:6" ht="15.75" customHeight="1" x14ac:dyDescent="0.2">
      <c r="B19" s="86">
        <v>12</v>
      </c>
      <c r="C19" s="88"/>
      <c r="D19" s="89"/>
      <c r="E19" s="90"/>
      <c r="F19" s="84"/>
    </row>
    <row r="20" spans="2:6" ht="15.75" customHeight="1" x14ac:dyDescent="0.2">
      <c r="B20" s="86">
        <v>13</v>
      </c>
      <c r="C20" s="88"/>
      <c r="D20" s="89"/>
      <c r="E20" s="90"/>
      <c r="F20" s="84"/>
    </row>
    <row r="21" spans="2:6" ht="15.75" customHeight="1" x14ac:dyDescent="0.2">
      <c r="B21" s="86">
        <v>14</v>
      </c>
      <c r="C21" s="88"/>
      <c r="D21" s="89"/>
      <c r="E21" s="90"/>
      <c r="F21" s="84"/>
    </row>
    <row r="22" spans="2:6" ht="15.75" customHeight="1" x14ac:dyDescent="0.2">
      <c r="B22" s="86">
        <v>15</v>
      </c>
      <c r="C22" s="88"/>
      <c r="D22" s="89"/>
      <c r="E22" s="90"/>
      <c r="F22" s="84"/>
    </row>
    <row r="23" spans="2:6" ht="15.75" customHeight="1" x14ac:dyDescent="0.2">
      <c r="B23" s="86">
        <v>16</v>
      </c>
      <c r="C23" s="88"/>
      <c r="D23" s="89"/>
      <c r="E23" s="90"/>
      <c r="F23" s="84"/>
    </row>
    <row r="24" spans="2:6" ht="15.75" customHeight="1" x14ac:dyDescent="0.2">
      <c r="B24" s="86">
        <v>17</v>
      </c>
      <c r="C24" s="88"/>
      <c r="D24" s="89"/>
      <c r="E24" s="90"/>
      <c r="F24" s="84"/>
    </row>
    <row r="25" spans="2:6" ht="15.75" customHeight="1" x14ac:dyDescent="0.2">
      <c r="B25" s="86">
        <v>18</v>
      </c>
      <c r="C25" s="88"/>
      <c r="D25" s="89"/>
      <c r="E25" s="90"/>
      <c r="F25" s="84"/>
    </row>
    <row r="26" spans="2:6" ht="15.75" customHeight="1" x14ac:dyDescent="0.2">
      <c r="B26" s="86">
        <v>19</v>
      </c>
      <c r="C26" s="88"/>
      <c r="D26" s="89"/>
      <c r="E26" s="90"/>
      <c r="F26" s="84"/>
    </row>
    <row r="27" spans="2:6" ht="15.75" customHeight="1" x14ac:dyDescent="0.2">
      <c r="B27" s="86">
        <v>20</v>
      </c>
      <c r="C27" s="88"/>
      <c r="D27" s="89"/>
      <c r="E27" s="90"/>
      <c r="F27" s="84"/>
    </row>
    <row r="28" spans="2:6" ht="15.75" customHeight="1" x14ac:dyDescent="0.2">
      <c r="B28" s="86">
        <v>21</v>
      </c>
      <c r="C28" s="88"/>
      <c r="D28" s="89"/>
      <c r="E28" s="90"/>
      <c r="F28" s="84"/>
    </row>
    <row r="29" spans="2:6" ht="15.75" customHeight="1" x14ac:dyDescent="0.2">
      <c r="B29" s="86">
        <v>22</v>
      </c>
      <c r="C29" s="88"/>
      <c r="D29" s="89"/>
      <c r="E29" s="90"/>
      <c r="F29" s="84"/>
    </row>
    <row r="30" spans="2:6" ht="15.75" customHeight="1" x14ac:dyDescent="0.2">
      <c r="B30" s="86">
        <v>23</v>
      </c>
      <c r="C30" s="88"/>
      <c r="D30" s="89"/>
      <c r="E30" s="90"/>
      <c r="F30" s="84"/>
    </row>
    <row r="31" spans="2:6" ht="15.75" customHeight="1" x14ac:dyDescent="0.2">
      <c r="B31" s="86">
        <v>24</v>
      </c>
      <c r="C31" s="88"/>
      <c r="D31" s="89"/>
      <c r="E31" s="90"/>
      <c r="F31" s="84"/>
    </row>
    <row r="32" spans="2:6" ht="15.75" customHeight="1" x14ac:dyDescent="0.2">
      <c r="B32" s="86">
        <v>25</v>
      </c>
      <c r="C32" s="88"/>
      <c r="D32" s="89"/>
      <c r="E32" s="90"/>
      <c r="F32" s="84"/>
    </row>
    <row r="33" spans="2:6" ht="15.75" customHeight="1" x14ac:dyDescent="0.2">
      <c r="B33" s="86">
        <v>26</v>
      </c>
      <c r="C33" s="88"/>
      <c r="D33" s="89"/>
      <c r="E33" s="90"/>
      <c r="F33" s="84"/>
    </row>
    <row r="34" spans="2:6" ht="15.75" customHeight="1" x14ac:dyDescent="0.2">
      <c r="B34" s="86">
        <v>27</v>
      </c>
      <c r="C34" s="88"/>
      <c r="D34" s="89"/>
      <c r="E34" s="90"/>
      <c r="F34" s="84"/>
    </row>
    <row r="35" spans="2:6" ht="15.75" customHeight="1" x14ac:dyDescent="0.2">
      <c r="B35" s="86">
        <v>28</v>
      </c>
      <c r="C35" s="88"/>
      <c r="D35" s="89"/>
      <c r="E35" s="90"/>
      <c r="F35" s="84"/>
    </row>
    <row r="36" spans="2:6" ht="15.75" customHeight="1" x14ac:dyDescent="0.2">
      <c r="B36" s="86">
        <v>29</v>
      </c>
      <c r="C36" s="88"/>
      <c r="D36" s="89"/>
      <c r="E36" s="90"/>
      <c r="F36" s="84"/>
    </row>
    <row r="37" spans="2:6" ht="15.75" customHeight="1" x14ac:dyDescent="0.2">
      <c r="B37" s="86">
        <v>30</v>
      </c>
      <c r="C37" s="88"/>
      <c r="D37" s="89"/>
      <c r="E37" s="90"/>
      <c r="F37" s="84"/>
    </row>
    <row r="38" spans="2:6" ht="15.75" customHeight="1" x14ac:dyDescent="0.2">
      <c r="B38" s="86">
        <v>31</v>
      </c>
      <c r="C38" s="88"/>
      <c r="D38" s="89"/>
      <c r="E38" s="90"/>
      <c r="F38" s="84"/>
    </row>
    <row r="39" spans="2:6" ht="15.75" customHeight="1" x14ac:dyDescent="0.2">
      <c r="B39" s="86">
        <v>32</v>
      </c>
      <c r="C39" s="88"/>
      <c r="D39" s="89"/>
      <c r="E39" s="90"/>
      <c r="F39" s="84"/>
    </row>
    <row r="40" spans="2:6" ht="15.75" customHeight="1" x14ac:dyDescent="0.2">
      <c r="B40" s="86">
        <v>33</v>
      </c>
      <c r="C40" s="88"/>
      <c r="D40" s="89"/>
      <c r="E40" s="90"/>
      <c r="F40" s="84"/>
    </row>
    <row r="41" spans="2:6" ht="15.75" customHeight="1" x14ac:dyDescent="0.2">
      <c r="B41" s="86">
        <v>34</v>
      </c>
      <c r="C41" s="88"/>
      <c r="D41" s="89"/>
      <c r="E41" s="90"/>
      <c r="F41" s="84"/>
    </row>
    <row r="42" spans="2:6" ht="15.75" customHeight="1" x14ac:dyDescent="0.2">
      <c r="B42" s="86">
        <v>35</v>
      </c>
      <c r="C42" s="88"/>
      <c r="D42" s="89"/>
      <c r="E42" s="90"/>
      <c r="F42" s="84"/>
    </row>
    <row r="43" spans="2:6" ht="15.75" customHeight="1" x14ac:dyDescent="0.2">
      <c r="B43" s="86">
        <v>36</v>
      </c>
      <c r="C43" s="88"/>
      <c r="D43" s="89"/>
      <c r="E43" s="90"/>
      <c r="F43" s="84"/>
    </row>
    <row r="44" spans="2:6" ht="15.75" customHeight="1" x14ac:dyDescent="0.2">
      <c r="B44" s="86">
        <v>37</v>
      </c>
      <c r="C44" s="88"/>
      <c r="D44" s="89"/>
      <c r="E44" s="90"/>
      <c r="F44" s="84"/>
    </row>
    <row r="45" spans="2:6" ht="15.75" customHeight="1" x14ac:dyDescent="0.2">
      <c r="B45" s="86">
        <v>38</v>
      </c>
      <c r="C45" s="88"/>
      <c r="D45" s="89"/>
      <c r="E45" s="90"/>
      <c r="F45" s="84"/>
    </row>
    <row r="46" spans="2:6" ht="15.75" customHeight="1" x14ac:dyDescent="0.2">
      <c r="B46" s="86">
        <v>39</v>
      </c>
      <c r="C46" s="88"/>
      <c r="D46" s="89"/>
      <c r="E46" s="90"/>
      <c r="F46" s="84"/>
    </row>
    <row r="47" spans="2:6" ht="15.75" customHeight="1" x14ac:dyDescent="0.2">
      <c r="B47" s="86">
        <v>40</v>
      </c>
      <c r="C47" s="88"/>
      <c r="D47" s="89"/>
      <c r="E47" s="90"/>
      <c r="F47" s="84"/>
    </row>
    <row r="48" spans="2:6" ht="15.75" customHeight="1" x14ac:dyDescent="0.2">
      <c r="B48" s="86">
        <v>41</v>
      </c>
      <c r="C48" s="88"/>
      <c r="D48" s="89"/>
      <c r="E48" s="90"/>
      <c r="F48" s="84"/>
    </row>
    <row r="49" spans="2:6" ht="15.75" customHeight="1" x14ac:dyDescent="0.2">
      <c r="B49" s="86">
        <v>42</v>
      </c>
      <c r="C49" s="88"/>
      <c r="D49" s="89"/>
      <c r="E49" s="90"/>
      <c r="F49" s="84"/>
    </row>
    <row r="50" spans="2:6" ht="15.75" customHeight="1" x14ac:dyDescent="0.2">
      <c r="B50" s="86">
        <v>43</v>
      </c>
      <c r="C50" s="88"/>
      <c r="D50" s="89"/>
      <c r="E50" s="90"/>
      <c r="F50" s="84"/>
    </row>
    <row r="51" spans="2:6" ht="15.75" customHeight="1" x14ac:dyDescent="0.2">
      <c r="B51" s="86">
        <v>44</v>
      </c>
      <c r="C51" s="88"/>
      <c r="D51" s="89"/>
      <c r="E51" s="90"/>
      <c r="F51" s="84"/>
    </row>
    <row r="52" spans="2:6" ht="15.75" customHeight="1" x14ac:dyDescent="0.2">
      <c r="B52" s="86">
        <v>45</v>
      </c>
      <c r="C52" s="88"/>
      <c r="D52" s="89"/>
      <c r="E52" s="90"/>
      <c r="F52" s="84"/>
    </row>
    <row r="53" spans="2:6" ht="15.75" customHeight="1" x14ac:dyDescent="0.2">
      <c r="B53" s="86">
        <v>46</v>
      </c>
      <c r="C53" s="88"/>
      <c r="D53" s="89"/>
      <c r="E53" s="90"/>
      <c r="F53" s="84"/>
    </row>
    <row r="54" spans="2:6" ht="15.75" customHeight="1" x14ac:dyDescent="0.2">
      <c r="B54" s="86">
        <v>47</v>
      </c>
      <c r="C54" s="88"/>
      <c r="D54" s="89"/>
      <c r="E54" s="90"/>
      <c r="F54" s="84"/>
    </row>
    <row r="55" spans="2:6" ht="15.75" customHeight="1" x14ac:dyDescent="0.2">
      <c r="B55" s="86">
        <v>48</v>
      </c>
      <c r="C55" s="88"/>
      <c r="D55" s="89"/>
      <c r="E55" s="90"/>
      <c r="F55" s="84"/>
    </row>
    <row r="56" spans="2:6" ht="15.75" customHeight="1" x14ac:dyDescent="0.2">
      <c r="B56" s="86">
        <v>49</v>
      </c>
      <c r="C56" s="88"/>
      <c r="D56" s="89"/>
      <c r="E56" s="90"/>
      <c r="F56" s="84"/>
    </row>
    <row r="57" spans="2:6" ht="15.75" customHeight="1" x14ac:dyDescent="0.2">
      <c r="B57" s="86">
        <v>50</v>
      </c>
      <c r="C57" s="88"/>
      <c r="D57" s="89"/>
      <c r="E57" s="90"/>
      <c r="F57" s="84"/>
    </row>
    <row r="58" spans="2:6" ht="19.5" customHeight="1" x14ac:dyDescent="0.2">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c r="D7" s="435"/>
      <c r="E7" s="435"/>
      <c r="F7" s="435"/>
      <c r="G7" s="436"/>
    </row>
    <row r="8" spans="2:7" ht="27.75" customHeight="1" x14ac:dyDescent="0.2">
      <c r="B8" s="439" t="s">
        <v>3808</v>
      </c>
      <c r="C8" s="110" t="s">
        <v>3683</v>
      </c>
      <c r="D8" s="111"/>
      <c r="E8" s="112" t="s">
        <v>3684</v>
      </c>
      <c r="F8" s="111"/>
      <c r="G8" s="106"/>
    </row>
    <row r="9" spans="2:7" ht="68.25" customHeight="1" x14ac:dyDescent="0.2">
      <c r="B9" s="439"/>
      <c r="C9" s="437"/>
      <c r="D9" s="437"/>
      <c r="E9" s="437"/>
      <c r="F9" s="437"/>
      <c r="G9" s="438"/>
    </row>
    <row r="10" spans="2:7" ht="42.75" customHeight="1" x14ac:dyDescent="0.2">
      <c r="B10" s="108" t="s">
        <v>3686</v>
      </c>
      <c r="C10" s="430"/>
      <c r="D10" s="430"/>
      <c r="E10" s="430"/>
      <c r="F10" s="430"/>
      <c r="G10" s="431"/>
    </row>
    <row r="11" spans="2:7" ht="39" customHeight="1" x14ac:dyDescent="0.2">
      <c r="B11" s="108" t="s">
        <v>3687</v>
      </c>
      <c r="C11" s="430"/>
      <c r="D11" s="430"/>
      <c r="E11" s="430"/>
      <c r="F11" s="430"/>
      <c r="G11" s="431"/>
    </row>
    <row r="12" spans="2:7" ht="36" customHeight="1" x14ac:dyDescent="0.2">
      <c r="B12" s="108" t="s">
        <v>3809</v>
      </c>
      <c r="C12" s="430"/>
      <c r="D12" s="430"/>
      <c r="E12" s="430"/>
      <c r="F12" s="430"/>
      <c r="G12" s="431"/>
    </row>
    <row r="13" spans="2:7" ht="94.5" customHeight="1" x14ac:dyDescent="0.2">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opLeftCell="A230" zoomScaleNormal="100" workbookViewId="1">
      <selection activeCell="E2" sqref="E2"/>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hidden="1" customWidth="1"/>
    <col min="13" max="13" width="0" style="34" hidden="1" customWidth="1"/>
    <col min="14" max="14" width="25" style="34" hidden="1" customWidth="1"/>
    <col min="15" max="19" width="0" style="34" hidden="1" customWidth="1"/>
    <col min="20" max="16384" width="17.109375" style="34"/>
  </cols>
  <sheetData>
    <row r="1" spans="2:9" ht="12.75" customHeight="1" x14ac:dyDescent="0.2"/>
    <row r="2" spans="2:9" ht="24.75" customHeight="1" x14ac:dyDescent="0.2">
      <c r="F2" s="144" t="s">
        <v>3871</v>
      </c>
      <c r="G2" s="145" t="s">
        <v>3950</v>
      </c>
    </row>
    <row r="3" spans="2:9" ht="6.75" customHeight="1" thickBot="1" x14ac:dyDescent="0.25">
      <c r="F3" s="144"/>
      <c r="G3" s="145"/>
    </row>
    <row r="4" spans="2:9" ht="66" customHeight="1" thickTop="1" x14ac:dyDescent="0.2">
      <c r="B4" s="223" t="s">
        <v>3942</v>
      </c>
      <c r="C4" s="224"/>
      <c r="D4" s="224"/>
      <c r="E4" s="224"/>
      <c r="F4" s="224"/>
      <c r="G4" s="224"/>
      <c r="H4" s="224"/>
      <c r="I4" s="225"/>
    </row>
    <row r="5" spans="2:9" ht="39" customHeight="1" x14ac:dyDescent="0.2">
      <c r="B5" s="230" t="s">
        <v>3952</v>
      </c>
      <c r="C5" s="188"/>
      <c r="D5" s="188"/>
      <c r="E5" s="188"/>
      <c r="F5" s="188"/>
      <c r="G5" s="188"/>
      <c r="H5" s="188"/>
      <c r="I5" s="231"/>
    </row>
    <row r="6" spans="2:9" ht="24.75" customHeight="1" x14ac:dyDescent="0.2">
      <c r="B6" s="232"/>
      <c r="C6" s="188"/>
      <c r="D6" s="188"/>
      <c r="E6" s="188"/>
      <c r="F6" s="188"/>
      <c r="G6" s="188"/>
      <c r="H6" s="188"/>
      <c r="I6" s="231"/>
    </row>
    <row r="7" spans="2:9" ht="24.75" customHeight="1" x14ac:dyDescent="0.2">
      <c r="B7" s="232"/>
      <c r="C7" s="188"/>
      <c r="D7" s="188"/>
      <c r="E7" s="188"/>
      <c r="F7" s="188"/>
      <c r="G7" s="188"/>
      <c r="H7" s="188"/>
      <c r="I7" s="231"/>
    </row>
    <row r="8" spans="2:9" ht="24.75" customHeight="1" x14ac:dyDescent="0.2">
      <c r="B8" s="232"/>
      <c r="C8" s="188"/>
      <c r="D8" s="188"/>
      <c r="E8" s="188"/>
      <c r="F8" s="188"/>
      <c r="G8" s="188"/>
      <c r="H8" s="188"/>
      <c r="I8" s="231"/>
    </row>
    <row r="9" spans="2:9" ht="24.75" customHeight="1" x14ac:dyDescent="0.2">
      <c r="B9" s="232"/>
      <c r="C9" s="188"/>
      <c r="D9" s="188"/>
      <c r="E9" s="188"/>
      <c r="F9" s="188"/>
      <c r="G9" s="188"/>
      <c r="H9" s="188"/>
      <c r="I9" s="231"/>
    </row>
    <row r="10" spans="2:9" ht="24.75" customHeight="1" x14ac:dyDescent="0.2">
      <c r="B10" s="232"/>
      <c r="C10" s="188"/>
      <c r="D10" s="188"/>
      <c r="E10" s="188"/>
      <c r="F10" s="188"/>
      <c r="G10" s="188"/>
      <c r="H10" s="188"/>
      <c r="I10" s="231"/>
    </row>
    <row r="11" spans="2:9" ht="24.75" customHeight="1" x14ac:dyDescent="0.2">
      <c r="B11" s="232"/>
      <c r="C11" s="188"/>
      <c r="D11" s="188"/>
      <c r="E11" s="188"/>
      <c r="F11" s="188"/>
      <c r="G11" s="188"/>
      <c r="H11" s="188"/>
      <c r="I11" s="231"/>
    </row>
    <row r="12" spans="2:9" ht="24.75" customHeight="1" x14ac:dyDescent="0.2">
      <c r="B12" s="232"/>
      <c r="C12" s="188"/>
      <c r="D12" s="188"/>
      <c r="E12" s="188"/>
      <c r="F12" s="188"/>
      <c r="G12" s="188"/>
      <c r="H12" s="188"/>
      <c r="I12" s="231"/>
    </row>
    <row r="13" spans="2:9" ht="24.75" customHeight="1" x14ac:dyDescent="0.2">
      <c r="B13" s="232"/>
      <c r="C13" s="188"/>
      <c r="D13" s="188"/>
      <c r="E13" s="188"/>
      <c r="F13" s="188"/>
      <c r="G13" s="188"/>
      <c r="H13" s="188"/>
      <c r="I13" s="231"/>
    </row>
    <row r="14" spans="2:9" ht="24.75" customHeight="1" x14ac:dyDescent="0.2">
      <c r="B14" s="232"/>
      <c r="C14" s="188"/>
      <c r="D14" s="188"/>
      <c r="E14" s="188"/>
      <c r="F14" s="188"/>
      <c r="G14" s="188"/>
      <c r="H14" s="188"/>
      <c r="I14" s="231"/>
    </row>
    <row r="15" spans="2:9" ht="24.75" customHeight="1" x14ac:dyDescent="0.2">
      <c r="B15" s="232"/>
      <c r="C15" s="188"/>
      <c r="D15" s="188"/>
      <c r="E15" s="188"/>
      <c r="F15" s="188"/>
      <c r="G15" s="188"/>
      <c r="H15" s="188"/>
      <c r="I15" s="231"/>
    </row>
    <row r="16" spans="2:9" ht="24.75" customHeight="1" x14ac:dyDescent="0.2">
      <c r="B16" s="232"/>
      <c r="C16" s="188"/>
      <c r="D16" s="188"/>
      <c r="E16" s="188"/>
      <c r="F16" s="188"/>
      <c r="G16" s="188"/>
      <c r="H16" s="188"/>
      <c r="I16" s="231"/>
    </row>
    <row r="17" spans="2:9" ht="24.75" customHeight="1" x14ac:dyDescent="0.2">
      <c r="B17" s="232"/>
      <c r="C17" s="188"/>
      <c r="D17" s="188"/>
      <c r="E17" s="188"/>
      <c r="F17" s="188"/>
      <c r="G17" s="188"/>
      <c r="H17" s="188"/>
      <c r="I17" s="231"/>
    </row>
    <row r="18" spans="2:9" ht="24.75" customHeight="1" x14ac:dyDescent="0.2">
      <c r="B18" s="232"/>
      <c r="C18" s="188"/>
      <c r="D18" s="188"/>
      <c r="E18" s="188"/>
      <c r="F18" s="188"/>
      <c r="G18" s="188"/>
      <c r="H18" s="188"/>
      <c r="I18" s="231"/>
    </row>
    <row r="19" spans="2:9" ht="24.75" customHeight="1" x14ac:dyDescent="0.2">
      <c r="B19" s="232"/>
      <c r="C19" s="188"/>
      <c r="D19" s="188"/>
      <c r="E19" s="188"/>
      <c r="F19" s="188"/>
      <c r="G19" s="188"/>
      <c r="H19" s="188"/>
      <c r="I19" s="231"/>
    </row>
    <row r="20" spans="2:9" ht="24.75" customHeight="1" thickBot="1" x14ac:dyDescent="0.25">
      <c r="B20" s="233"/>
      <c r="C20" s="234"/>
      <c r="D20" s="234"/>
      <c r="E20" s="234"/>
      <c r="F20" s="234"/>
      <c r="G20" s="234"/>
      <c r="H20" s="234"/>
      <c r="I20" s="235"/>
    </row>
    <row r="21" spans="2:9" ht="24.75" customHeight="1" thickTop="1" thickBot="1" x14ac:dyDescent="0.25"/>
    <row r="22" spans="2:9" ht="42" customHeight="1" thickTop="1" x14ac:dyDescent="0.2">
      <c r="B22" s="210" t="s">
        <v>3872</v>
      </c>
      <c r="C22" s="211"/>
      <c r="D22" s="211"/>
      <c r="E22" s="211"/>
      <c r="F22" s="211"/>
      <c r="G22" s="211"/>
      <c r="H22" s="211"/>
      <c r="I22" s="212"/>
    </row>
    <row r="23" spans="2:9" ht="24.75" customHeight="1" x14ac:dyDescent="0.2">
      <c r="B23" s="150"/>
      <c r="C23" s="34" t="s">
        <v>3873</v>
      </c>
      <c r="D23" s="172" t="s">
        <v>3874</v>
      </c>
      <c r="E23" s="172"/>
      <c r="F23" s="172"/>
      <c r="G23" s="172"/>
      <c r="H23" s="172"/>
      <c r="I23" s="152"/>
    </row>
    <row r="24" spans="2:9" ht="24.75" customHeight="1" thickBot="1" x14ac:dyDescent="0.25">
      <c r="B24" s="150"/>
      <c r="D24" s="172" t="s">
        <v>3875</v>
      </c>
      <c r="E24" s="172"/>
      <c r="F24" s="172"/>
      <c r="G24" s="172"/>
      <c r="H24" s="172"/>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173" t="s">
        <v>3880</v>
      </c>
      <c r="E29" s="172"/>
      <c r="F29" s="172"/>
      <c r="G29" s="172"/>
      <c r="H29" s="172"/>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173" t="s">
        <v>3882</v>
      </c>
      <c r="E32" s="173"/>
      <c r="F32" s="173"/>
      <c r="G32" s="173"/>
      <c r="H32" s="173"/>
      <c r="I32" s="152"/>
    </row>
    <row r="33" spans="1:9" ht="24.75" hidden="1" customHeight="1" outlineLevel="1" thickBot="1" x14ac:dyDescent="0.25">
      <c r="B33" s="150"/>
      <c r="E33" s="149"/>
      <c r="I33" s="152"/>
    </row>
    <row r="34" spans="1:9" ht="24.75" hidden="1" customHeight="1" outlineLevel="1" thickBot="1" x14ac:dyDescent="0.25">
      <c r="B34" s="150"/>
      <c r="C34" s="214" t="s">
        <v>3883</v>
      </c>
      <c r="D34" s="215"/>
      <c r="E34" s="215"/>
      <c r="F34" s="215"/>
      <c r="G34" s="215"/>
      <c r="H34" s="216"/>
      <c r="I34" s="152"/>
    </row>
    <row r="35" spans="1:9" ht="24.75" hidden="1" customHeight="1" outlineLevel="1" x14ac:dyDescent="0.2">
      <c r="B35" s="150"/>
      <c r="E35" s="149"/>
      <c r="I35" s="152"/>
    </row>
    <row r="36" spans="1:9" ht="78" customHeight="1" collapsed="1" x14ac:dyDescent="0.2">
      <c r="A36" s="34" t="s">
        <v>3884</v>
      </c>
      <c r="B36" s="150" t="s">
        <v>3884</v>
      </c>
      <c r="C36" s="213" t="s">
        <v>3886</v>
      </c>
      <c r="D36" s="188"/>
      <c r="E36" s="188"/>
      <c r="F36" s="188"/>
      <c r="G36" s="188"/>
      <c r="H36" s="188"/>
      <c r="I36" s="152"/>
    </row>
    <row r="37" spans="1:9" ht="27" customHeight="1" x14ac:dyDescent="0.2">
      <c r="B37" s="150"/>
      <c r="C37" s="153"/>
      <c r="D37" s="141"/>
      <c r="E37" s="141"/>
      <c r="F37" s="141"/>
      <c r="G37" s="141"/>
      <c r="H37" s="141"/>
      <c r="I37" s="152"/>
    </row>
    <row r="38" spans="1:9" ht="27" customHeight="1" x14ac:dyDescent="0.2">
      <c r="B38" s="150"/>
      <c r="C38" s="153" t="s">
        <v>3885</v>
      </c>
      <c r="D38" s="172" t="s">
        <v>3887</v>
      </c>
      <c r="E38" s="172"/>
      <c r="F38" s="172"/>
      <c r="G38" s="172"/>
      <c r="H38" s="172"/>
      <c r="I38" s="152"/>
    </row>
    <row r="39" spans="1:9" ht="27" customHeight="1" x14ac:dyDescent="0.2">
      <c r="B39" s="150"/>
      <c r="C39" s="153"/>
      <c r="D39" s="172" t="s">
        <v>3889</v>
      </c>
      <c r="E39" s="172"/>
      <c r="F39" s="172"/>
      <c r="G39" s="172"/>
      <c r="H39" s="172"/>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90" t="s">
        <v>3911</v>
      </c>
      <c r="C51" s="191"/>
      <c r="D51" s="191"/>
      <c r="E51" s="191"/>
      <c r="F51" s="191"/>
      <c r="G51" s="191"/>
      <c r="H51" s="70"/>
      <c r="I51" s="59"/>
    </row>
    <row r="52" spans="2:12" ht="24.75" customHeight="1" thickBot="1" x14ac:dyDescent="0.25">
      <c r="B52" s="60"/>
      <c r="E52" s="54"/>
      <c r="I52" s="61"/>
      <c r="L52" s="48" t="str">
        <f>IF(ISBLANK(E52),"　　　　  年　　月　　日",E52)</f>
        <v>　　　　  年　　月　　日</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90" t="s">
        <v>3912</v>
      </c>
      <c r="C55" s="191"/>
      <c r="D55" s="191"/>
      <c r="E55" s="191"/>
      <c r="F55" s="191"/>
      <c r="G55" s="191"/>
      <c r="H55" s="70"/>
      <c r="I55" s="59"/>
    </row>
    <row r="56" spans="2:12" ht="24.75" customHeight="1" thickBot="1" x14ac:dyDescent="0.25">
      <c r="B56" s="60"/>
      <c r="C56" s="172" t="s">
        <v>3729</v>
      </c>
      <c r="D56" s="172"/>
      <c r="E56" s="53"/>
      <c r="I56" s="61"/>
      <c r="L56" s="48" t="str">
        <f>IF(ISBLANK(E56),"",E56)</f>
        <v/>
      </c>
    </row>
    <row r="57" spans="2:12" ht="24.75" customHeight="1" thickBot="1" x14ac:dyDescent="0.25">
      <c r="B57" s="60"/>
      <c r="C57" s="172" t="s">
        <v>0</v>
      </c>
      <c r="D57" s="172"/>
      <c r="E57" s="53"/>
      <c r="I57" s="61"/>
      <c r="L57" s="48" t="str">
        <f>IF(ISBLANK(E57),"",E57&amp;"長")</f>
        <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90" t="s">
        <v>3913</v>
      </c>
      <c r="C60" s="191"/>
      <c r="D60" s="191"/>
      <c r="E60" s="191"/>
      <c r="F60" s="191"/>
      <c r="G60" s="191"/>
      <c r="H60" s="70"/>
      <c r="I60" s="59"/>
    </row>
    <row r="61" spans="2:12" ht="24.75" customHeight="1" thickBot="1" x14ac:dyDescent="0.25">
      <c r="B61" s="60"/>
      <c r="C61" s="175"/>
      <c r="D61" s="187"/>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90" t="s">
        <v>3915</v>
      </c>
      <c r="C64" s="191"/>
      <c r="D64" s="191"/>
      <c r="E64" s="191"/>
      <c r="F64" s="191"/>
      <c r="G64" s="191"/>
      <c r="H64" s="70"/>
      <c r="I64" s="59"/>
    </row>
    <row r="65" spans="2:14" ht="24.75" customHeight="1" thickBot="1" x14ac:dyDescent="0.25">
      <c r="B65" s="60"/>
      <c r="C65" s="175" t="s">
        <v>3764</v>
      </c>
      <c r="D65" s="187"/>
      <c r="E65" s="66"/>
      <c r="I65" s="61"/>
      <c r="L65" s="48" t="str">
        <f>IF($E65="売買","☑","□")</f>
        <v>□</v>
      </c>
      <c r="M65" s="48" t="str">
        <f>IF($E65="相続","☑","□")</f>
        <v>□</v>
      </c>
      <c r="N65" s="48" t="str">
        <f>IF($E65="その他","☑","□")</f>
        <v>□</v>
      </c>
    </row>
    <row r="66" spans="2:14" ht="24.75" customHeight="1" thickBot="1" x14ac:dyDescent="0.25">
      <c r="B66" s="60"/>
      <c r="C66" s="178" t="s">
        <v>3765</v>
      </c>
      <c r="D66" s="177"/>
      <c r="E66" s="67"/>
      <c r="I66" s="61"/>
      <c r="L66" s="48" t="str">
        <f>IF(OR(ISBLANK(E66),E66=" "),"",E66)</f>
        <v/>
      </c>
    </row>
    <row r="67" spans="2:14" ht="14.25" customHeight="1" x14ac:dyDescent="0.2">
      <c r="B67" s="60"/>
      <c r="C67" s="95"/>
      <c r="D67" s="95"/>
      <c r="I67" s="61"/>
    </row>
    <row r="68" spans="2:14" ht="30" customHeight="1" x14ac:dyDescent="0.2">
      <c r="B68" s="60"/>
      <c r="C68" s="176" t="s">
        <v>3842</v>
      </c>
      <c r="D68" s="176"/>
      <c r="E68" s="196" t="s">
        <v>3834</v>
      </c>
      <c r="F68" s="196"/>
      <c r="G68" s="196"/>
      <c r="H68" s="196"/>
      <c r="I68" s="61"/>
    </row>
    <row r="69" spans="2:14" ht="37.5" customHeight="1" x14ac:dyDescent="0.2">
      <c r="B69" s="60"/>
      <c r="C69" s="176"/>
      <c r="D69" s="176"/>
      <c r="E69" s="197" t="s">
        <v>3835</v>
      </c>
      <c r="F69" s="196"/>
      <c r="G69" s="196"/>
      <c r="H69" s="196"/>
      <c r="I69" s="61"/>
    </row>
    <row r="70" spans="2:14" ht="37.5" customHeight="1" x14ac:dyDescent="0.2">
      <c r="B70" s="60"/>
      <c r="C70" s="176"/>
      <c r="D70" s="176"/>
      <c r="E70" s="197" t="s">
        <v>3836</v>
      </c>
      <c r="F70" s="196"/>
      <c r="G70" s="196"/>
      <c r="H70" s="196"/>
      <c r="I70" s="61"/>
    </row>
    <row r="71" spans="2:14" ht="37.5" customHeight="1" x14ac:dyDescent="0.2">
      <c r="B71" s="60"/>
      <c r="C71" s="176"/>
      <c r="D71" s="176"/>
      <c r="E71" s="197" t="s">
        <v>3837</v>
      </c>
      <c r="F71" s="196"/>
      <c r="G71" s="196"/>
      <c r="H71" s="196"/>
      <c r="I71" s="61"/>
    </row>
    <row r="72" spans="2:14" ht="37.5" customHeight="1" x14ac:dyDescent="0.2">
      <c r="B72" s="60"/>
      <c r="C72" s="176"/>
      <c r="D72" s="176"/>
      <c r="E72" s="197" t="s">
        <v>3838</v>
      </c>
      <c r="F72" s="196"/>
      <c r="G72" s="196"/>
      <c r="H72" s="196"/>
      <c r="I72" s="61"/>
    </row>
    <row r="73" spans="2:14" ht="25.5" customHeight="1" thickBot="1" x14ac:dyDescent="0.25">
      <c r="B73" s="60"/>
      <c r="C73" s="176"/>
      <c r="D73" s="176"/>
      <c r="E73" s="34" t="s">
        <v>3841</v>
      </c>
      <c r="I73" s="61"/>
    </row>
    <row r="74" spans="2:14" ht="55.5" customHeight="1" thickBot="1" x14ac:dyDescent="0.25">
      <c r="B74" s="60"/>
      <c r="C74" s="176"/>
      <c r="D74" s="176"/>
      <c r="E74" s="198"/>
      <c r="F74" s="199"/>
      <c r="G74" s="199"/>
      <c r="H74" s="200"/>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90" t="s">
        <v>3916</v>
      </c>
      <c r="C77" s="191"/>
      <c r="D77" s="191"/>
      <c r="E77" s="191"/>
      <c r="F77" s="191"/>
      <c r="G77" s="191"/>
      <c r="H77" s="191"/>
      <c r="I77" s="59"/>
    </row>
    <row r="78" spans="2:14" ht="24.75" customHeight="1" thickBot="1" x14ac:dyDescent="0.25">
      <c r="B78" s="60"/>
      <c r="C78" s="172" t="s">
        <v>3757</v>
      </c>
      <c r="D78" s="172"/>
      <c r="E78" s="172"/>
      <c r="I78" s="61"/>
    </row>
    <row r="79" spans="2:14" ht="24.75" customHeight="1" thickBot="1" x14ac:dyDescent="0.25">
      <c r="B79" s="60"/>
      <c r="C79" s="175" t="s">
        <v>3756</v>
      </c>
      <c r="D79" s="175"/>
      <c r="E79" s="56" t="s">
        <v>3760</v>
      </c>
      <c r="G79" s="174" t="s">
        <v>3759</v>
      </c>
      <c r="H79" s="65"/>
      <c r="I79" s="61"/>
      <c r="L79" s="57" t="str">
        <f>IF(OR(ISBLANK(E81),E81=" "),IF(ISBLANK(E79),"",E79),E81)</f>
        <v xml:space="preserve"> </v>
      </c>
    </row>
    <row r="80" spans="2:14" ht="24.75" customHeight="1" thickBot="1" x14ac:dyDescent="0.25">
      <c r="B80" s="60"/>
      <c r="C80" s="172" t="s">
        <v>3758</v>
      </c>
      <c r="D80" s="172"/>
      <c r="E80" s="172"/>
      <c r="G80" s="174"/>
      <c r="H80" s="65"/>
      <c r="I80" s="61"/>
    </row>
    <row r="81" spans="2:12" ht="24.75" customHeight="1" thickBot="1" x14ac:dyDescent="0.25">
      <c r="B81" s="60"/>
      <c r="C81" s="178" t="s">
        <v>3755</v>
      </c>
      <c r="D81" s="178"/>
      <c r="E81" s="56" t="s">
        <v>3760</v>
      </c>
      <c r="G81" s="174"/>
      <c r="H81" s="65"/>
      <c r="I81" s="61"/>
    </row>
    <row r="82" spans="2:12" ht="24.75" customHeight="1" thickBot="1" x14ac:dyDescent="0.25">
      <c r="B82" s="60"/>
      <c r="C82" s="175" t="s">
        <v>3754</v>
      </c>
      <c r="D82" s="175"/>
      <c r="E82" s="56" t="s">
        <v>3760</v>
      </c>
      <c r="G82" s="174"/>
      <c r="H82" s="65"/>
      <c r="I82" s="61"/>
      <c r="L82" s="48" t="str">
        <f>IF(OR(ISBLANK(E82),E82=" "),"",E82)</f>
        <v/>
      </c>
    </row>
    <row r="83" spans="2:12" ht="24.75" customHeight="1" x14ac:dyDescent="0.2">
      <c r="B83" s="60"/>
      <c r="I83" s="61"/>
    </row>
    <row r="84" spans="2:12" ht="24.75" customHeight="1" thickBot="1" x14ac:dyDescent="0.25">
      <c r="B84" s="60"/>
      <c r="C84" s="188" t="s">
        <v>3761</v>
      </c>
      <c r="D84" s="188"/>
      <c r="E84" s="188"/>
      <c r="I84" s="61"/>
      <c r="L84" s="48" t="str">
        <f>LEFT(IF(OR(ISBLANK(E85),E85=" "),"",E85),3)</f>
        <v/>
      </c>
    </row>
    <row r="85" spans="2:12" ht="24.75" customHeight="1" thickBot="1" x14ac:dyDescent="0.25">
      <c r="B85" s="60"/>
      <c r="C85" s="175" t="s">
        <v>3762</v>
      </c>
      <c r="D85" s="175"/>
      <c r="E85" s="56" t="s">
        <v>3760</v>
      </c>
      <c r="I85" s="61"/>
      <c r="L85" s="48" t="str">
        <f>RIGHT(IF(OR(ISBLANK(E85),E85=" "),"",E85),4)</f>
        <v/>
      </c>
    </row>
    <row r="86" spans="2:12" ht="36" customHeight="1" thickBot="1" x14ac:dyDescent="0.25">
      <c r="B86" s="60"/>
      <c r="C86" s="175" t="s">
        <v>3763</v>
      </c>
      <c r="D86" s="175"/>
      <c r="E86" s="58" t="s">
        <v>3760</v>
      </c>
      <c r="I86" s="61"/>
      <c r="L86" s="48" t="str">
        <f>IF(OR(ISBLANK(E86),E86=" "),"",E86)</f>
        <v/>
      </c>
    </row>
    <row r="87" spans="2:12" ht="12.75" customHeight="1" x14ac:dyDescent="0.2">
      <c r="B87" s="60"/>
      <c r="C87" s="94"/>
      <c r="D87" s="94"/>
      <c r="I87" s="61"/>
    </row>
    <row r="88" spans="2:12" ht="41.25" hidden="1" customHeight="1" outlineLevel="1" thickBot="1" x14ac:dyDescent="0.25">
      <c r="B88" s="60"/>
      <c r="C88" s="213" t="s">
        <v>3816</v>
      </c>
      <c r="D88" s="213"/>
      <c r="E88" s="213"/>
      <c r="F88" s="213"/>
      <c r="G88" s="213"/>
      <c r="H88" s="213"/>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203" t="s">
        <v>3757</v>
      </c>
      <c r="D90" s="172"/>
      <c r="E90" s="172"/>
      <c r="G90" s="118"/>
      <c r="I90" s="61"/>
      <c r="L90" s="123">
        <f>IF(OR(L91="",L91=" "),0,1)</f>
        <v>0</v>
      </c>
    </row>
    <row r="91" spans="2:12" ht="24.75" hidden="1" customHeight="1" outlineLevel="1" thickBot="1" x14ac:dyDescent="0.25">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5">
      <c r="B92" s="60"/>
      <c r="C92" s="203" t="s">
        <v>3758</v>
      </c>
      <c r="D92" s="172"/>
      <c r="E92" s="172"/>
      <c r="G92" s="202"/>
      <c r="H92" s="65"/>
      <c r="I92" s="61"/>
    </row>
    <row r="93" spans="2:12" ht="24.75" hidden="1" customHeight="1" outlineLevel="1" thickBot="1" x14ac:dyDescent="0.25">
      <c r="B93" s="60"/>
      <c r="C93" s="195" t="s">
        <v>3755</v>
      </c>
      <c r="D93" s="178"/>
      <c r="E93" s="56" t="s">
        <v>3760</v>
      </c>
      <c r="G93" s="202"/>
      <c r="H93" s="65"/>
      <c r="I93" s="61"/>
    </row>
    <row r="94" spans="2:12" ht="24.75" hidden="1" customHeight="1" outlineLevel="1" thickBot="1" x14ac:dyDescent="0.25">
      <c r="B94" s="60"/>
      <c r="C94" s="201" t="s">
        <v>3754</v>
      </c>
      <c r="D94" s="175"/>
      <c r="E94" s="56" t="s">
        <v>3760</v>
      </c>
      <c r="G94" s="202"/>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09" t="s">
        <v>3761</v>
      </c>
      <c r="D96" s="188"/>
      <c r="E96" s="188"/>
      <c r="G96" s="118"/>
      <c r="I96" s="61"/>
      <c r="L96" s="48" t="str">
        <f>LEFT(IF(OR(ISBLANK(E97),E97=" "),"",E97),3)</f>
        <v/>
      </c>
    </row>
    <row r="97" spans="2:12" ht="24.75" hidden="1" customHeight="1" outlineLevel="1" thickBot="1" x14ac:dyDescent="0.25">
      <c r="B97" s="60"/>
      <c r="C97" s="201" t="s">
        <v>3762</v>
      </c>
      <c r="D97" s="175"/>
      <c r="E97" s="56" t="s">
        <v>3760</v>
      </c>
      <c r="G97" s="118"/>
      <c r="I97" s="61"/>
      <c r="L97" s="48" t="str">
        <f>RIGHT(IF(OR(ISBLANK(E97),E97=" "),"",E97),4)</f>
        <v/>
      </c>
    </row>
    <row r="98" spans="2:12" ht="36" hidden="1" customHeight="1" outlineLevel="1" thickBot="1" x14ac:dyDescent="0.25">
      <c r="B98" s="60"/>
      <c r="C98" s="201" t="s">
        <v>3763</v>
      </c>
      <c r="D98" s="175"/>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203" t="s">
        <v>3757</v>
      </c>
      <c r="D102" s="172"/>
      <c r="E102" s="172"/>
      <c r="G102" s="118"/>
      <c r="I102" s="61"/>
      <c r="L102" s="123">
        <f>IF(OR(L103="",L103=" "),0,1)</f>
        <v>0</v>
      </c>
    </row>
    <row r="103" spans="2:12" ht="24.75" hidden="1" customHeight="1" outlineLevel="1" thickBot="1" x14ac:dyDescent="0.25">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5">
      <c r="B104" s="60"/>
      <c r="C104" s="203" t="s">
        <v>3758</v>
      </c>
      <c r="D104" s="172"/>
      <c r="E104" s="172"/>
      <c r="G104" s="202"/>
      <c r="H104" s="65"/>
      <c r="I104" s="61"/>
    </row>
    <row r="105" spans="2:12" ht="24.75" hidden="1" customHeight="1" outlineLevel="1" thickBot="1" x14ac:dyDescent="0.25">
      <c r="B105" s="60"/>
      <c r="C105" s="195" t="s">
        <v>3755</v>
      </c>
      <c r="D105" s="178"/>
      <c r="E105" s="56" t="s">
        <v>3760</v>
      </c>
      <c r="G105" s="202"/>
      <c r="H105" s="65"/>
      <c r="I105" s="61"/>
    </row>
    <row r="106" spans="2:12" ht="24.75" hidden="1" customHeight="1" outlineLevel="1" thickBot="1" x14ac:dyDescent="0.25">
      <c r="B106" s="60"/>
      <c r="C106" s="201" t="s">
        <v>3754</v>
      </c>
      <c r="D106" s="175"/>
      <c r="E106" s="56" t="s">
        <v>3760</v>
      </c>
      <c r="G106" s="202"/>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09" t="s">
        <v>3761</v>
      </c>
      <c r="D108" s="188"/>
      <c r="E108" s="188"/>
      <c r="G108" s="118"/>
      <c r="I108" s="61"/>
      <c r="L108" s="48" t="str">
        <f>LEFT(IF(OR(ISBLANK(E109),E109=" "),"",E109),3)</f>
        <v/>
      </c>
    </row>
    <row r="109" spans="2:12" ht="24.75" hidden="1" customHeight="1" outlineLevel="1" thickBot="1" x14ac:dyDescent="0.25">
      <c r="B109" s="60"/>
      <c r="C109" s="201" t="s">
        <v>3762</v>
      </c>
      <c r="D109" s="175"/>
      <c r="E109" s="56" t="s">
        <v>3760</v>
      </c>
      <c r="G109" s="118"/>
      <c r="I109" s="61"/>
      <c r="L109" s="48" t="str">
        <f>RIGHT(IF(OR(ISBLANK(E109),E109=" "),"",E109),4)</f>
        <v/>
      </c>
    </row>
    <row r="110" spans="2:12" ht="36" hidden="1" customHeight="1" outlineLevel="1" thickBot="1" x14ac:dyDescent="0.25">
      <c r="B110" s="60"/>
      <c r="C110" s="201" t="s">
        <v>3763</v>
      </c>
      <c r="D110" s="175"/>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203" t="s">
        <v>3757</v>
      </c>
      <c r="D114" s="172"/>
      <c r="E114" s="172"/>
      <c r="G114" s="118"/>
      <c r="I114" s="61"/>
      <c r="L114" s="123">
        <f>IF(OR(L115="",L115=" "),0,1)</f>
        <v>0</v>
      </c>
    </row>
    <row r="115" spans="2:12" ht="24.75" hidden="1" customHeight="1" outlineLevel="1" thickBot="1" x14ac:dyDescent="0.25">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5">
      <c r="B116" s="60"/>
      <c r="C116" s="203" t="s">
        <v>3758</v>
      </c>
      <c r="D116" s="172"/>
      <c r="E116" s="172"/>
      <c r="G116" s="202"/>
      <c r="H116" s="65"/>
      <c r="I116" s="61"/>
    </row>
    <row r="117" spans="2:12" ht="24.75" hidden="1" customHeight="1" outlineLevel="1" thickBot="1" x14ac:dyDescent="0.25">
      <c r="B117" s="60"/>
      <c r="C117" s="195" t="s">
        <v>3755</v>
      </c>
      <c r="D117" s="178"/>
      <c r="E117" s="56" t="s">
        <v>3760</v>
      </c>
      <c r="G117" s="202"/>
      <c r="H117" s="65"/>
      <c r="I117" s="61"/>
    </row>
    <row r="118" spans="2:12" ht="24.75" hidden="1" customHeight="1" outlineLevel="1" thickBot="1" x14ac:dyDescent="0.25">
      <c r="B118" s="60"/>
      <c r="C118" s="201" t="s">
        <v>3754</v>
      </c>
      <c r="D118" s="175"/>
      <c r="E118" s="56" t="s">
        <v>3760</v>
      </c>
      <c r="G118" s="202"/>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09" t="s">
        <v>3761</v>
      </c>
      <c r="D120" s="188"/>
      <c r="E120" s="188"/>
      <c r="G120" s="118"/>
      <c r="I120" s="61"/>
      <c r="L120" s="48" t="str">
        <f>LEFT(IF(OR(ISBLANK(E121),E121=" "),"",E121),3)</f>
        <v/>
      </c>
    </row>
    <row r="121" spans="2:12" ht="24.75" hidden="1" customHeight="1" outlineLevel="1" thickBot="1" x14ac:dyDescent="0.25">
      <c r="B121" s="60"/>
      <c r="C121" s="201" t="s">
        <v>3762</v>
      </c>
      <c r="D121" s="175"/>
      <c r="E121" s="56" t="s">
        <v>3760</v>
      </c>
      <c r="G121" s="118"/>
      <c r="I121" s="61"/>
      <c r="L121" s="48" t="str">
        <f>RIGHT(IF(OR(ISBLANK(E121),E121=" "),"",E121),4)</f>
        <v/>
      </c>
    </row>
    <row r="122" spans="2:12" ht="36" hidden="1" customHeight="1" outlineLevel="1" thickBot="1" x14ac:dyDescent="0.25">
      <c r="B122" s="60"/>
      <c r="C122" s="201" t="s">
        <v>3763</v>
      </c>
      <c r="D122" s="175"/>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203" t="s">
        <v>3757</v>
      </c>
      <c r="D126" s="172"/>
      <c r="E126" s="172"/>
      <c r="G126" s="118"/>
      <c r="I126" s="61"/>
      <c r="L126" s="123">
        <f>IF(OR(L127="",L127=" "),0,1)</f>
        <v>0</v>
      </c>
    </row>
    <row r="127" spans="2:12" ht="24.75" hidden="1" customHeight="1" outlineLevel="1" thickBot="1" x14ac:dyDescent="0.25">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5">
      <c r="B128" s="60"/>
      <c r="C128" s="203" t="s">
        <v>3758</v>
      </c>
      <c r="D128" s="172"/>
      <c r="E128" s="172"/>
      <c r="G128" s="202"/>
      <c r="H128" s="65"/>
      <c r="I128" s="61"/>
    </row>
    <row r="129" spans="2:12" ht="24.75" hidden="1" customHeight="1" outlineLevel="1" thickBot="1" x14ac:dyDescent="0.25">
      <c r="B129" s="60"/>
      <c r="C129" s="195" t="s">
        <v>3755</v>
      </c>
      <c r="D129" s="178"/>
      <c r="E129" s="56" t="s">
        <v>3760</v>
      </c>
      <c r="G129" s="202"/>
      <c r="H129" s="65"/>
      <c r="I129" s="61"/>
    </row>
    <row r="130" spans="2:12" ht="24.75" hidden="1" customHeight="1" outlineLevel="1" thickBot="1" x14ac:dyDescent="0.25">
      <c r="B130" s="60"/>
      <c r="C130" s="201" t="s">
        <v>3754</v>
      </c>
      <c r="D130" s="175"/>
      <c r="E130" s="56" t="s">
        <v>3760</v>
      </c>
      <c r="G130" s="202"/>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09" t="s">
        <v>3761</v>
      </c>
      <c r="D132" s="188"/>
      <c r="E132" s="188"/>
      <c r="G132" s="118"/>
      <c r="I132" s="61"/>
      <c r="L132" s="48" t="str">
        <f>LEFT(IF(OR(ISBLANK(E133),E133=" "),"",E133),3)</f>
        <v/>
      </c>
    </row>
    <row r="133" spans="2:12" ht="24.75" hidden="1" customHeight="1" outlineLevel="1" thickBot="1" x14ac:dyDescent="0.25">
      <c r="B133" s="60"/>
      <c r="C133" s="201" t="s">
        <v>3762</v>
      </c>
      <c r="D133" s="175"/>
      <c r="E133" s="56" t="s">
        <v>3760</v>
      </c>
      <c r="G133" s="118"/>
      <c r="I133" s="61"/>
      <c r="L133" s="48" t="str">
        <f>RIGHT(IF(OR(ISBLANK(E133),E133=" "),"",E133),4)</f>
        <v/>
      </c>
    </row>
    <row r="134" spans="2:12" ht="36" hidden="1" customHeight="1" outlineLevel="1" thickBot="1" x14ac:dyDescent="0.25">
      <c r="B134" s="60"/>
      <c r="C134" s="201" t="s">
        <v>3763</v>
      </c>
      <c r="D134" s="175"/>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7" t="s">
        <v>3858</v>
      </c>
      <c r="D136" s="218"/>
      <c r="E136" s="218"/>
      <c r="F136" s="218"/>
      <c r="G136" s="218"/>
      <c r="H136" s="218"/>
      <c r="I136" s="64"/>
    </row>
    <row r="137" spans="2:12" ht="24.75" customHeight="1" thickBot="1" x14ac:dyDescent="0.25"/>
    <row r="138" spans="2:12" ht="165" customHeight="1" x14ac:dyDescent="0.2">
      <c r="B138" s="190" t="s">
        <v>3945</v>
      </c>
      <c r="C138" s="191"/>
      <c r="D138" s="191"/>
      <c r="E138" s="191"/>
      <c r="F138" s="191"/>
      <c r="G138" s="191"/>
      <c r="H138" s="191"/>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192" t="s">
        <v>3860</v>
      </c>
      <c r="D141" s="193"/>
      <c r="E141" s="193"/>
      <c r="F141" s="193"/>
      <c r="G141" s="193"/>
      <c r="H141" s="194"/>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204" t="s">
        <v>3843</v>
      </c>
      <c r="D143" s="205"/>
      <c r="E143" s="205"/>
      <c r="F143" s="116"/>
      <c r="I143" s="61"/>
      <c r="L143" s="123">
        <f>IF(L144="",0,1)</f>
        <v>0</v>
      </c>
    </row>
    <row r="144" spans="2:12" ht="24.75" hidden="1" customHeight="1" outlineLevel="1" thickBot="1" x14ac:dyDescent="0.25">
      <c r="B144" s="60"/>
      <c r="C144" s="201" t="s">
        <v>3756</v>
      </c>
      <c r="D144" s="175"/>
      <c r="E144" s="56" t="s">
        <v>3760</v>
      </c>
      <c r="F144" s="118"/>
      <c r="G144" s="73"/>
      <c r="H144" s="65"/>
      <c r="I144" s="61"/>
      <c r="L144" s="48" t="str">
        <f>IF(OR(ISBLANK(E144),E144=" "),"",E144)</f>
        <v/>
      </c>
    </row>
    <row r="145" spans="2:15" ht="24.75" hidden="1" customHeight="1" outlineLevel="1" thickBot="1" x14ac:dyDescent="0.25">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5">
      <c r="B147" s="60"/>
      <c r="C147" s="201" t="s">
        <v>3783</v>
      </c>
      <c r="D147" s="175"/>
      <c r="E147" s="127" t="s">
        <v>3760</v>
      </c>
      <c r="F147" s="118"/>
      <c r="I147" s="61"/>
      <c r="L147" s="128" t="str">
        <f>IF(OR(ISBLANK(E147),E147=" "),"",E147)</f>
        <v/>
      </c>
    </row>
    <row r="148" spans="2:15" ht="24.75" hidden="1" customHeight="1" outlineLevel="1" thickBot="1" x14ac:dyDescent="0.25">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5">
      <c r="B149" s="60"/>
      <c r="C149" s="201" t="s">
        <v>3763</v>
      </c>
      <c r="D149" s="175"/>
      <c r="E149" s="58" t="s">
        <v>3760</v>
      </c>
      <c r="F149" s="118"/>
      <c r="G149" s="103"/>
      <c r="I149" s="61"/>
      <c r="L149" s="48" t="str">
        <f>IF(OR(ISBLANK(E149),E149=" "),"",E149)</f>
        <v/>
      </c>
    </row>
    <row r="150" spans="2:15" ht="24.75" hidden="1" customHeight="1" outlineLevel="1" thickBot="1" x14ac:dyDescent="0.25">
      <c r="B150" s="60"/>
      <c r="C150" s="201" t="s">
        <v>3686</v>
      </c>
      <c r="D150" s="175"/>
      <c r="E150" s="105" t="s">
        <v>3760</v>
      </c>
      <c r="F150" s="118"/>
      <c r="G150" s="104"/>
      <c r="I150" s="61"/>
      <c r="L150" s="48" t="str">
        <f>IF(OR(ISBLANK(E150),E150=" "),"",E150)</f>
        <v/>
      </c>
    </row>
    <row r="151" spans="2:15" ht="24.75" hidden="1" customHeight="1" outlineLevel="1" thickBot="1" x14ac:dyDescent="0.25">
      <c r="B151" s="60"/>
      <c r="C151" s="195" t="s">
        <v>3687</v>
      </c>
      <c r="D151" s="178"/>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204" t="s">
        <v>3844</v>
      </c>
      <c r="D154" s="205"/>
      <c r="E154" s="205"/>
      <c r="F154" s="116"/>
      <c r="I154" s="61"/>
      <c r="L154" s="123">
        <f>IF(L155="",0,1)</f>
        <v>0</v>
      </c>
    </row>
    <row r="155" spans="2:15" ht="24.75" hidden="1" customHeight="1" outlineLevel="1" thickBot="1" x14ac:dyDescent="0.25">
      <c r="B155" s="60"/>
      <c r="C155" s="201" t="s">
        <v>3756</v>
      </c>
      <c r="D155" s="175"/>
      <c r="E155" s="56" t="s">
        <v>3760</v>
      </c>
      <c r="F155" s="118"/>
      <c r="G155" s="73"/>
      <c r="H155" s="65"/>
      <c r="I155" s="61"/>
      <c r="L155" s="48" t="str">
        <f>IF(OR(ISBLANK(E155),E155=" "),"",E155)</f>
        <v/>
      </c>
    </row>
    <row r="156" spans="2:15" ht="24.75" hidden="1" customHeight="1" outlineLevel="1" thickBot="1" x14ac:dyDescent="0.25">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5">
      <c r="B158" s="60"/>
      <c r="C158" s="201" t="s">
        <v>3783</v>
      </c>
      <c r="D158" s="175"/>
      <c r="E158" s="127" t="s">
        <v>3760</v>
      </c>
      <c r="F158" s="118"/>
      <c r="I158" s="61"/>
      <c r="L158" s="128" t="str">
        <f>IF(OR(ISBLANK(E158),E158=" "),"",E158)</f>
        <v/>
      </c>
    </row>
    <row r="159" spans="2:15" ht="24.75" hidden="1" customHeight="1" outlineLevel="1" thickBot="1" x14ac:dyDescent="0.25">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5">
      <c r="B160" s="60"/>
      <c r="C160" s="201" t="s">
        <v>3763</v>
      </c>
      <c r="D160" s="175"/>
      <c r="E160" s="58" t="s">
        <v>3760</v>
      </c>
      <c r="F160" s="118"/>
      <c r="G160" s="103"/>
      <c r="I160" s="61"/>
      <c r="L160" s="48" t="str">
        <f>IF(OR(ISBLANK(E160),E160=" "),"",E160)</f>
        <v/>
      </c>
    </row>
    <row r="161" spans="2:15" ht="24.75" hidden="1" customHeight="1" outlineLevel="1" thickBot="1" x14ac:dyDescent="0.25">
      <c r="B161" s="60"/>
      <c r="C161" s="201" t="s">
        <v>3686</v>
      </c>
      <c r="D161" s="175"/>
      <c r="E161" s="105" t="s">
        <v>3760</v>
      </c>
      <c r="F161" s="118"/>
      <c r="G161" s="104"/>
      <c r="I161" s="61"/>
      <c r="L161" s="48" t="str">
        <f>IF(OR(ISBLANK(E161),E161=" "),"",E161)</f>
        <v/>
      </c>
    </row>
    <row r="162" spans="2:15" ht="24.75" hidden="1" customHeight="1" outlineLevel="1" thickBot="1" x14ac:dyDescent="0.25">
      <c r="B162" s="60"/>
      <c r="C162" s="195" t="s">
        <v>3687</v>
      </c>
      <c r="D162" s="178"/>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204" t="s">
        <v>3845</v>
      </c>
      <c r="D165" s="205"/>
      <c r="E165" s="205"/>
      <c r="F165" s="116"/>
      <c r="I165" s="61"/>
      <c r="L165" s="123">
        <f>IF(L166="",0,1)</f>
        <v>0</v>
      </c>
    </row>
    <row r="166" spans="2:15" ht="24.75" hidden="1" customHeight="1" outlineLevel="1" thickBot="1" x14ac:dyDescent="0.25">
      <c r="B166" s="60"/>
      <c r="C166" s="201" t="s">
        <v>3756</v>
      </c>
      <c r="D166" s="175"/>
      <c r="E166" s="56" t="s">
        <v>3760</v>
      </c>
      <c r="F166" s="118"/>
      <c r="G166" s="73"/>
      <c r="H166" s="65"/>
      <c r="I166" s="61"/>
      <c r="L166" s="48" t="str">
        <f>IF(OR(ISBLANK(E166),E166=" "),"",E166)</f>
        <v/>
      </c>
    </row>
    <row r="167" spans="2:15" ht="24.75" hidden="1" customHeight="1" outlineLevel="1" thickBot="1" x14ac:dyDescent="0.25">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5">
      <c r="B169" s="60"/>
      <c r="C169" s="201" t="s">
        <v>3783</v>
      </c>
      <c r="D169" s="175"/>
      <c r="E169" s="127" t="s">
        <v>3760</v>
      </c>
      <c r="F169" s="118"/>
      <c r="I169" s="61"/>
      <c r="L169" s="128" t="str">
        <f>IF(OR(ISBLANK(E169),E169=" "),"",E169)</f>
        <v/>
      </c>
    </row>
    <row r="170" spans="2:15" ht="24.75" hidden="1" customHeight="1" outlineLevel="1" thickBot="1" x14ac:dyDescent="0.25">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5">
      <c r="B171" s="60"/>
      <c r="C171" s="201" t="s">
        <v>3763</v>
      </c>
      <c r="D171" s="175"/>
      <c r="E171" s="58" t="s">
        <v>3760</v>
      </c>
      <c r="F171" s="118"/>
      <c r="G171" s="103"/>
      <c r="I171" s="61"/>
      <c r="L171" s="48" t="str">
        <f>IF(OR(ISBLANK(E171),E171=" "),"",E171)</f>
        <v/>
      </c>
    </row>
    <row r="172" spans="2:15" ht="24.75" hidden="1" customHeight="1" outlineLevel="1" thickBot="1" x14ac:dyDescent="0.25">
      <c r="B172" s="60"/>
      <c r="C172" s="201" t="s">
        <v>3686</v>
      </c>
      <c r="D172" s="175"/>
      <c r="E172" s="105" t="s">
        <v>3760</v>
      </c>
      <c r="F172" s="118"/>
      <c r="G172" s="104"/>
      <c r="I172" s="61"/>
      <c r="L172" s="48" t="str">
        <f>IF(OR(ISBLANK(E172),E172=" "),"",E172)</f>
        <v/>
      </c>
    </row>
    <row r="173" spans="2:15" ht="24.75" hidden="1" customHeight="1" outlineLevel="1" thickBot="1" x14ac:dyDescent="0.25">
      <c r="B173" s="60"/>
      <c r="C173" s="195" t="s">
        <v>3687</v>
      </c>
      <c r="D173" s="178"/>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204" t="s">
        <v>3846</v>
      </c>
      <c r="D176" s="205"/>
      <c r="E176" s="205"/>
      <c r="F176" s="116"/>
      <c r="I176" s="61"/>
      <c r="L176" s="123">
        <f>IF(L177="",0,1)</f>
        <v>0</v>
      </c>
    </row>
    <row r="177" spans="2:15" ht="24.75" hidden="1" customHeight="1" outlineLevel="1" thickBot="1" x14ac:dyDescent="0.25">
      <c r="B177" s="60"/>
      <c r="C177" s="201" t="s">
        <v>3756</v>
      </c>
      <c r="D177" s="175"/>
      <c r="E177" s="56" t="s">
        <v>3760</v>
      </c>
      <c r="F177" s="118"/>
      <c r="G177" s="73"/>
      <c r="H177" s="65"/>
      <c r="I177" s="61"/>
      <c r="L177" s="48" t="str">
        <f>IF(OR(ISBLANK(E177),E177=" "),"",E177)</f>
        <v/>
      </c>
    </row>
    <row r="178" spans="2:15" ht="24.75" hidden="1" customHeight="1" outlineLevel="1" thickBot="1" x14ac:dyDescent="0.25">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5">
      <c r="B180" s="60"/>
      <c r="C180" s="201" t="s">
        <v>3783</v>
      </c>
      <c r="D180" s="175"/>
      <c r="E180" s="127" t="s">
        <v>3760</v>
      </c>
      <c r="F180" s="118"/>
      <c r="I180" s="61"/>
      <c r="L180" s="128" t="str">
        <f>IF(OR(ISBLANK(E180),E180=" "),"",E180)</f>
        <v/>
      </c>
    </row>
    <row r="181" spans="2:15" ht="24.75" hidden="1" customHeight="1" outlineLevel="1" thickBot="1" x14ac:dyDescent="0.25">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5">
      <c r="B182" s="60"/>
      <c r="C182" s="201" t="s">
        <v>3763</v>
      </c>
      <c r="D182" s="175"/>
      <c r="E182" s="58" t="s">
        <v>3760</v>
      </c>
      <c r="F182" s="118"/>
      <c r="G182" s="103"/>
      <c r="I182" s="61"/>
      <c r="L182" s="48" t="str">
        <f>IF(OR(ISBLANK(E182),E182=" "),"",E182)</f>
        <v/>
      </c>
    </row>
    <row r="183" spans="2:15" ht="24.75" hidden="1" customHeight="1" outlineLevel="1" thickBot="1" x14ac:dyDescent="0.25">
      <c r="B183" s="60"/>
      <c r="C183" s="201" t="s">
        <v>3686</v>
      </c>
      <c r="D183" s="175"/>
      <c r="E183" s="105" t="s">
        <v>3760</v>
      </c>
      <c r="F183" s="118"/>
      <c r="G183" s="104"/>
      <c r="I183" s="61"/>
      <c r="L183" s="48" t="str">
        <f>IF(OR(ISBLANK(E183),E183=" "),"",E183)</f>
        <v/>
      </c>
    </row>
    <row r="184" spans="2:15" ht="24.75" hidden="1" customHeight="1" outlineLevel="1" thickBot="1" x14ac:dyDescent="0.25">
      <c r="B184" s="60"/>
      <c r="C184" s="195" t="s">
        <v>3687</v>
      </c>
      <c r="D184" s="178"/>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204" t="s">
        <v>3847</v>
      </c>
      <c r="D187" s="205"/>
      <c r="E187" s="205"/>
      <c r="F187" s="116"/>
      <c r="I187" s="61"/>
      <c r="L187" s="123">
        <f>IF(L188="",0,1)</f>
        <v>0</v>
      </c>
    </row>
    <row r="188" spans="2:15" ht="24.75" hidden="1" customHeight="1" outlineLevel="1" thickBot="1" x14ac:dyDescent="0.25">
      <c r="B188" s="60"/>
      <c r="C188" s="201" t="s">
        <v>3756</v>
      </c>
      <c r="D188" s="175"/>
      <c r="E188" s="56" t="s">
        <v>3760</v>
      </c>
      <c r="F188" s="118"/>
      <c r="G188" s="73"/>
      <c r="H188" s="65"/>
      <c r="I188" s="61"/>
      <c r="L188" s="48" t="str">
        <f>IF(OR(ISBLANK(E188),E188=" "),"",E188)</f>
        <v/>
      </c>
    </row>
    <row r="189" spans="2:15" ht="24.75" hidden="1" customHeight="1" outlineLevel="1" thickBot="1" x14ac:dyDescent="0.25">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5">
      <c r="B191" s="60"/>
      <c r="C191" s="201" t="s">
        <v>3783</v>
      </c>
      <c r="D191" s="175"/>
      <c r="E191" s="127" t="s">
        <v>3760</v>
      </c>
      <c r="F191" s="118"/>
      <c r="I191" s="61"/>
      <c r="L191" s="128" t="str">
        <f>IF(OR(ISBLANK(E191),E191=" "),"",E191)</f>
        <v/>
      </c>
    </row>
    <row r="192" spans="2:15" ht="24.75" hidden="1" customHeight="1" outlineLevel="1" thickBot="1" x14ac:dyDescent="0.25">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5">
      <c r="B193" s="60"/>
      <c r="C193" s="201" t="s">
        <v>3763</v>
      </c>
      <c r="D193" s="175"/>
      <c r="E193" s="58" t="s">
        <v>3760</v>
      </c>
      <c r="F193" s="118"/>
      <c r="G193" s="103"/>
      <c r="I193" s="61"/>
      <c r="L193" s="48" t="str">
        <f>IF(OR(ISBLANK(E193),E193=" "),"",E193)</f>
        <v/>
      </c>
    </row>
    <row r="194" spans="1:15" ht="24.75" hidden="1" customHeight="1" outlineLevel="1" thickBot="1" x14ac:dyDescent="0.25">
      <c r="B194" s="60"/>
      <c r="C194" s="201" t="s">
        <v>3686</v>
      </c>
      <c r="D194" s="175"/>
      <c r="E194" s="105" t="s">
        <v>3760</v>
      </c>
      <c r="F194" s="118"/>
      <c r="G194" s="104"/>
      <c r="I194" s="61"/>
      <c r="L194" s="48" t="str">
        <f>IF(OR(ISBLANK(E194),E194=" "),"",E194)</f>
        <v/>
      </c>
    </row>
    <row r="195" spans="1:15" ht="24.75" hidden="1" customHeight="1" outlineLevel="1" thickBot="1" x14ac:dyDescent="0.25">
      <c r="B195" s="60"/>
      <c r="C195" s="195" t="s">
        <v>3687</v>
      </c>
      <c r="D195" s="178"/>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78"/>
      <c r="D197" s="178"/>
      <c r="E197" s="178"/>
      <c r="F197" s="178"/>
      <c r="G197" s="178"/>
      <c r="H197" s="178"/>
      <c r="I197" s="61"/>
    </row>
    <row r="198" spans="1:15" ht="50.25" hidden="1" customHeight="1" outlineLevel="1" thickBot="1" x14ac:dyDescent="0.25">
      <c r="B198" s="60"/>
      <c r="C198" s="192" t="s">
        <v>3861</v>
      </c>
      <c r="D198" s="193"/>
      <c r="E198" s="193"/>
      <c r="F198" s="193"/>
      <c r="G198" s="193"/>
      <c r="H198" s="194"/>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5">
      <c r="B201" s="72"/>
      <c r="C201" s="73"/>
      <c r="D201" s="73"/>
      <c r="E201" s="73"/>
      <c r="F201" s="73"/>
      <c r="G201" s="73"/>
      <c r="H201" s="73"/>
      <c r="I201" s="61"/>
    </row>
    <row r="202" spans="1:15" ht="24.75" customHeight="1" thickBot="1" x14ac:dyDescent="0.25">
      <c r="B202" s="72"/>
      <c r="C202" s="206" t="s">
        <v>3856</v>
      </c>
      <c r="D202" s="207"/>
      <c r="E202" s="207"/>
      <c r="F202" s="207"/>
      <c r="G202" s="207"/>
      <c r="H202" s="208"/>
      <c r="I202" s="61"/>
    </row>
    <row r="203" spans="1:15" ht="24.75" customHeight="1" thickBot="1" x14ac:dyDescent="0.25">
      <c r="B203" s="60"/>
      <c r="C203" s="172" t="s">
        <v>3757</v>
      </c>
      <c r="D203" s="172"/>
      <c r="E203" s="172"/>
      <c r="I203" s="61"/>
      <c r="L203" s="71" t="str">
        <f>IF(OR(ISBLANK(E208),E208=" "),IF(ISBLANK(E204),"","個人"),"法人")</f>
        <v>個人</v>
      </c>
    </row>
    <row r="204" spans="1:15" ht="24.75" customHeight="1" thickBot="1" x14ac:dyDescent="0.25">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5">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75" t="s">
        <v>3769</v>
      </c>
      <c r="D206" s="187"/>
      <c r="E206" s="69" t="s">
        <v>3773</v>
      </c>
      <c r="G206" s="174"/>
      <c r="H206" s="65"/>
      <c r="I206" s="61"/>
      <c r="L206" s="48" t="str">
        <f>IF($L$141&gt;0,"□",IF($E206="永住者又は特別永住者に該当する","☑","□"))</f>
        <v>□</v>
      </c>
    </row>
    <row r="207" spans="1:15" ht="24.75" customHeight="1" thickBot="1" x14ac:dyDescent="0.25">
      <c r="B207" s="60"/>
      <c r="C207" s="172" t="s">
        <v>3758</v>
      </c>
      <c r="D207" s="172"/>
      <c r="E207" s="172"/>
      <c r="G207" s="174"/>
      <c r="H207" s="65"/>
      <c r="I207" s="61"/>
    </row>
    <row r="208" spans="1:15" ht="31.5" customHeight="1" thickBot="1" x14ac:dyDescent="0.25">
      <c r="B208" s="60"/>
      <c r="C208" s="178" t="s">
        <v>3755</v>
      </c>
      <c r="D208" s="178"/>
      <c r="E208" s="58" t="s">
        <v>3760</v>
      </c>
      <c r="G208" s="174"/>
      <c r="H208" s="65"/>
      <c r="I208" s="61"/>
    </row>
    <row r="209" spans="2:12" ht="24.75" customHeight="1" thickBot="1" x14ac:dyDescent="0.25">
      <c r="B209" s="60"/>
      <c r="C209" s="175" t="s">
        <v>3754</v>
      </c>
      <c r="D209" s="175"/>
      <c r="E209" s="56" t="s">
        <v>3760</v>
      </c>
      <c r="G209" s="174"/>
      <c r="H209" s="65"/>
      <c r="I209" s="61"/>
      <c r="L209" s="48" t="str">
        <f>IF(OR($L$141&gt;0,ISBLANK(E209),E209=" "),"",E209)</f>
        <v/>
      </c>
    </row>
    <row r="210" spans="2:12" ht="24.75" customHeight="1" thickBot="1" x14ac:dyDescent="0.25">
      <c r="B210" s="60"/>
      <c r="C210" s="186" t="s">
        <v>3774</v>
      </c>
      <c r="D210" s="186"/>
      <c r="E210" s="69" t="s">
        <v>3760</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88" t="s">
        <v>3761</v>
      </c>
      <c r="D213" s="188"/>
      <c r="E213" s="188"/>
      <c r="I213" s="61"/>
      <c r="L213" s="48" t="str">
        <f>LEFT(IF(OR($L$141&gt;0,ISBLANK(E214),E214=" "),"",E214),3)</f>
        <v/>
      </c>
    </row>
    <row r="214" spans="2:12" ht="24.75" customHeight="1" thickBot="1" x14ac:dyDescent="0.25">
      <c r="B214" s="60"/>
      <c r="C214" s="175" t="s">
        <v>3762</v>
      </c>
      <c r="D214" s="175"/>
      <c r="E214" s="56" t="s">
        <v>3760</v>
      </c>
      <c r="I214" s="61"/>
      <c r="L214" s="48" t="str">
        <f>RIGHT(IF(OR($L$141&gt;0,ISBLANK(E214),E214=" "),"",E214),4)</f>
        <v/>
      </c>
    </row>
    <row r="215" spans="2:12" ht="24.75" customHeight="1" thickBot="1" x14ac:dyDescent="0.25">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75" t="s">
        <v>3763</v>
      </c>
      <c r="D216" s="175"/>
      <c r="E216" s="58" t="s">
        <v>3760</v>
      </c>
      <c r="G216" s="103" t="s">
        <v>3800</v>
      </c>
      <c r="I216" s="61"/>
      <c r="L216" s="48" t="str">
        <f>IF(OR($L$141&gt;0,ISBLANK(E216),E216=" "),"",E216)</f>
        <v/>
      </c>
    </row>
    <row r="217" spans="2:12" ht="24.75" customHeight="1" thickBot="1" x14ac:dyDescent="0.25">
      <c r="B217" s="60"/>
      <c r="C217" s="175" t="s">
        <v>3686</v>
      </c>
      <c r="D217" s="175"/>
      <c r="E217" s="105" t="s">
        <v>3760</v>
      </c>
      <c r="G217" s="104" t="s">
        <v>3799</v>
      </c>
      <c r="I217" s="61"/>
      <c r="L217" s="48" t="str">
        <f>IF(OR($L$141&gt;0,ISBLANK(E217),E217=" "),"",E217)</f>
        <v/>
      </c>
    </row>
    <row r="218" spans="2:12" ht="24.75" customHeight="1" thickBot="1" x14ac:dyDescent="0.25">
      <c r="B218" s="60"/>
      <c r="C218" s="178" t="s">
        <v>3687</v>
      </c>
      <c r="D218" s="178"/>
      <c r="E218" s="56" t="s">
        <v>3760</v>
      </c>
      <c r="G218" s="104" t="s">
        <v>3799</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189" t="s">
        <v>3801</v>
      </c>
      <c r="C221" s="189"/>
      <c r="D221" s="189"/>
      <c r="E221" s="189"/>
      <c r="F221" s="180" t="s">
        <v>3802</v>
      </c>
      <c r="G221" s="181"/>
      <c r="H221" s="181"/>
      <c r="I221" s="99"/>
    </row>
    <row r="222" spans="2:12" ht="9" customHeight="1" thickBot="1" x14ac:dyDescent="0.25"/>
    <row r="223" spans="2:12" ht="94.5" customHeight="1" thickBot="1" x14ac:dyDescent="0.25">
      <c r="B223" s="190" t="s">
        <v>3917</v>
      </c>
      <c r="C223" s="191"/>
      <c r="D223" s="191"/>
      <c r="E223" s="191"/>
      <c r="F223" s="191"/>
      <c r="G223" s="191"/>
      <c r="H223" s="191"/>
      <c r="I223" s="59"/>
    </row>
    <row r="224" spans="2:12" ht="33" customHeight="1" thickBot="1" x14ac:dyDescent="0.25">
      <c r="B224" s="72"/>
      <c r="C224" s="174" t="s">
        <v>3694</v>
      </c>
      <c r="D224" s="174"/>
      <c r="E224" s="75" t="str">
        <f>IF(OR(ISBLANK(E209),E209=" "),"",E209)</f>
        <v/>
      </c>
      <c r="F224" s="100" t="s">
        <v>3797</v>
      </c>
      <c r="G224" s="73"/>
      <c r="H224" s="73"/>
      <c r="I224" s="61"/>
    </row>
    <row r="225" spans="2:16" ht="24.75" customHeight="1" thickBot="1" x14ac:dyDescent="0.25">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75" t="s">
        <v>3769</v>
      </c>
      <c r="D226" s="187"/>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90" t="s">
        <v>3918</v>
      </c>
      <c r="C229" s="191"/>
      <c r="D229" s="191"/>
      <c r="E229" s="191"/>
      <c r="F229" s="191"/>
      <c r="G229" s="191"/>
      <c r="H229" s="191"/>
      <c r="I229" s="59"/>
    </row>
    <row r="230" spans="2:16" ht="24.75" customHeight="1" thickBot="1" x14ac:dyDescent="0.25">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90" t="s">
        <v>3919</v>
      </c>
      <c r="C233" s="191"/>
      <c r="D233" s="191"/>
      <c r="E233" s="191"/>
      <c r="F233" s="191"/>
      <c r="G233" s="191"/>
      <c r="H233" s="191"/>
      <c r="I233" s="59"/>
    </row>
    <row r="234" spans="2:16" ht="24.75" customHeight="1" thickBot="1" x14ac:dyDescent="0.25">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226" t="s">
        <v>3946</v>
      </c>
      <c r="C238" s="227"/>
      <c r="D238" s="227"/>
      <c r="E238" s="227"/>
      <c r="F238" s="227"/>
      <c r="G238" s="227"/>
      <c r="H238" s="227"/>
      <c r="I238" s="59"/>
    </row>
    <row r="239" spans="2:16" ht="48.75" customHeight="1" x14ac:dyDescent="0.2">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2">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228" t="s">
        <v>3789</v>
      </c>
      <c r="C290" s="229"/>
      <c r="D290" s="229"/>
      <c r="E290" s="229"/>
      <c r="F290" s="229"/>
      <c r="G290" s="229"/>
      <c r="H290" s="229"/>
      <c r="I290" s="64"/>
    </row>
    <row r="291" spans="2:15" ht="24.75" customHeight="1" thickBot="1" x14ac:dyDescent="0.25"/>
    <row r="292" spans="2:15" ht="105.75" customHeight="1" thickBot="1" x14ac:dyDescent="0.25">
      <c r="B292" s="190" t="s">
        <v>3920</v>
      </c>
      <c r="C292" s="191"/>
      <c r="D292" s="191"/>
      <c r="E292" s="191"/>
      <c r="F292" s="191"/>
      <c r="G292" s="191"/>
      <c r="H292" s="191"/>
      <c r="I292" s="59"/>
    </row>
    <row r="293" spans="2:15" ht="24.75" customHeight="1" thickBot="1" x14ac:dyDescent="0.25">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78" t="s">
        <v>3790</v>
      </c>
      <c r="D294" s="177"/>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90" t="s">
        <v>3921</v>
      </c>
      <c r="C297" s="191"/>
      <c r="D297" s="191"/>
      <c r="E297" s="191"/>
      <c r="F297" s="191"/>
      <c r="G297" s="191"/>
      <c r="H297" s="191"/>
      <c r="I297" s="59"/>
    </row>
    <row r="298" spans="2:15" ht="24.75" customHeight="1" thickBot="1" x14ac:dyDescent="0.25">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90" t="s">
        <v>3923</v>
      </c>
      <c r="C301" s="191"/>
      <c r="D301" s="191"/>
      <c r="E301" s="191"/>
      <c r="F301" s="191"/>
      <c r="G301" s="191"/>
      <c r="H301" s="191"/>
      <c r="I301" s="59"/>
    </row>
    <row r="302" spans="2:15" ht="59.25" customHeight="1" thickBot="1" x14ac:dyDescent="0.25">
      <c r="B302" s="60"/>
      <c r="C302" s="176" t="s">
        <v>3791</v>
      </c>
      <c r="D302" s="177"/>
      <c r="E302" s="98"/>
      <c r="I302" s="61"/>
      <c r="L302" s="96" t="str">
        <f>IF(OR(ISBLANK(E302),E302=" "),"",E302)</f>
        <v/>
      </c>
    </row>
    <row r="303" spans="2:15" ht="12.75" customHeight="1" thickBot="1" x14ac:dyDescent="0.25">
      <c r="B303" s="60"/>
      <c r="I303" s="61"/>
    </row>
    <row r="304" spans="2:15" ht="59.25" customHeight="1" thickBot="1" x14ac:dyDescent="0.25">
      <c r="B304" s="60"/>
      <c r="C304" s="176" t="s">
        <v>3792</v>
      </c>
      <c r="D304" s="177"/>
      <c r="E304" s="98"/>
      <c r="I304" s="61"/>
      <c r="L304" s="96" t="str">
        <f>IF(OR(ISBLANK(E304),E304=" "),"",E304)</f>
        <v/>
      </c>
    </row>
    <row r="305" spans="2:12" ht="12.75" customHeight="1" thickBot="1" x14ac:dyDescent="0.25">
      <c r="B305" s="60"/>
      <c r="I305" s="61"/>
    </row>
    <row r="306" spans="2:12" ht="59.25" customHeight="1" thickBot="1" x14ac:dyDescent="0.25">
      <c r="B306" s="60"/>
      <c r="C306" s="176" t="s">
        <v>3793</v>
      </c>
      <c r="D306" s="177"/>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90" t="s">
        <v>3922</v>
      </c>
      <c r="C309" s="191"/>
      <c r="D309" s="191"/>
      <c r="E309" s="191"/>
      <c r="F309" s="191"/>
      <c r="G309" s="191"/>
      <c r="H309" s="191"/>
      <c r="I309" s="59"/>
    </row>
    <row r="310" spans="2:12" ht="20.25" customHeight="1" thickBot="1" x14ac:dyDescent="0.25">
      <c r="B310" s="60"/>
      <c r="I310" s="61"/>
      <c r="L310" s="48" t="str">
        <f>IF(OR(ISBLANK(E311),E311=" "),"",E311)</f>
        <v/>
      </c>
    </row>
    <row r="311" spans="2:12" ht="42.75" customHeight="1" thickBot="1" x14ac:dyDescent="0.25">
      <c r="B311" s="60"/>
      <c r="C311" s="174" t="s">
        <v>3803</v>
      </c>
      <c r="D311" s="175"/>
      <c r="E311" s="105" t="s">
        <v>3760</v>
      </c>
      <c r="I311" s="61"/>
      <c r="L311" s="48" t="str">
        <f>LEFT(IF(OR(ISBLANK(E312),E312=" "),"",E312),3)</f>
        <v/>
      </c>
    </row>
    <row r="312" spans="2:12" ht="24.75" customHeight="1" thickBot="1" x14ac:dyDescent="0.25">
      <c r="B312" s="60"/>
      <c r="C312" s="175" t="s">
        <v>3762</v>
      </c>
      <c r="D312" s="175"/>
      <c r="E312" s="56" t="s">
        <v>3760</v>
      </c>
      <c r="I312" s="61"/>
      <c r="L312" s="48" t="str">
        <f>RIGHT(IF(OR(ISBLANK(E312),E312=" "),"",E312),4)</f>
        <v/>
      </c>
    </row>
    <row r="313" spans="2:12" ht="36" customHeight="1" thickBot="1" x14ac:dyDescent="0.25">
      <c r="B313" s="60"/>
      <c r="C313" s="175" t="s">
        <v>3763</v>
      </c>
      <c r="D313" s="175"/>
      <c r="E313" s="58" t="s">
        <v>3760</v>
      </c>
      <c r="I313" s="61"/>
      <c r="L313" s="48" t="str">
        <f>IF(OR(ISBLANK(E313),E313=" "),"",E313)</f>
        <v/>
      </c>
    </row>
    <row r="314" spans="2:12" ht="24.75" customHeight="1" thickBot="1" x14ac:dyDescent="0.25">
      <c r="B314" s="60"/>
      <c r="C314" s="175" t="s">
        <v>3686</v>
      </c>
      <c r="D314" s="175"/>
      <c r="E314" s="105" t="s">
        <v>3760</v>
      </c>
      <c r="I314" s="61"/>
      <c r="L314" s="48" t="str">
        <f>IF(OR(ISBLANK(E314),E314=" "),"",E314)</f>
        <v/>
      </c>
    </row>
    <row r="315" spans="2:12" ht="24.75" customHeight="1" thickBot="1" x14ac:dyDescent="0.25">
      <c r="B315" s="60"/>
      <c r="C315" s="178" t="s">
        <v>3687</v>
      </c>
      <c r="D315" s="178"/>
      <c r="E315" s="105" t="s">
        <v>3760</v>
      </c>
      <c r="I315" s="61"/>
      <c r="L315" s="48" t="str">
        <f>IF(OR(ISBLANK(E315),E315=" "),"－",E315)</f>
        <v>－</v>
      </c>
    </row>
    <row r="316" spans="2:12" ht="24.75" customHeight="1" thickBot="1" x14ac:dyDescent="0.25">
      <c r="B316" s="60"/>
      <c r="C316" s="178" t="s">
        <v>3805</v>
      </c>
      <c r="D316" s="178"/>
      <c r="E316" s="105" t="s">
        <v>3760</v>
      </c>
      <c r="I316" s="61"/>
      <c r="L316" s="48" t="str">
        <f>IF(OR(ISBLANK(E316),E316=" "),"－",E316)</f>
        <v>－</v>
      </c>
    </row>
    <row r="317" spans="2:12" ht="85.5" customHeight="1" thickBot="1" x14ac:dyDescent="0.25">
      <c r="B317" s="60"/>
      <c r="C317" s="176" t="s">
        <v>3804</v>
      </c>
      <c r="D317" s="177"/>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21" t="s">
        <v>3938</v>
      </c>
      <c r="C320" s="222"/>
      <c r="D320" s="222"/>
      <c r="E320" s="222"/>
      <c r="F320" s="222"/>
      <c r="G320" s="222"/>
      <c r="H320" s="222"/>
      <c r="I320" s="222"/>
    </row>
    <row r="321" spans="3:9" ht="24.75" customHeight="1" x14ac:dyDescent="0.2">
      <c r="C321" s="166" t="s">
        <v>3930</v>
      </c>
    </row>
    <row r="322" spans="3:9" ht="20.25" customHeight="1" x14ac:dyDescent="0.2">
      <c r="D322" s="172" t="s">
        <v>3931</v>
      </c>
      <c r="E322" s="172"/>
      <c r="F322" s="172"/>
      <c r="G322" s="172"/>
      <c r="H322" s="172"/>
    </row>
    <row r="323" spans="3:9" ht="20.25" customHeight="1" x14ac:dyDescent="0.2">
      <c r="D323" s="172" t="s">
        <v>3889</v>
      </c>
      <c r="E323" s="172"/>
      <c r="F323" s="172"/>
      <c r="G323" s="172"/>
      <c r="H323" s="172"/>
    </row>
    <row r="324" spans="3:9" ht="24.75" customHeight="1" x14ac:dyDescent="0.2">
      <c r="D324" s="167" t="s">
        <v>3888</v>
      </c>
      <c r="E324" s="167"/>
      <c r="F324" s="141"/>
      <c r="G324" s="141"/>
      <c r="H324" s="141"/>
    </row>
    <row r="325" spans="3:9" ht="24.75" customHeight="1" x14ac:dyDescent="0.2">
      <c r="D325" s="144" t="s">
        <v>3895</v>
      </c>
      <c r="E325" s="188" t="s">
        <v>3896</v>
      </c>
      <c r="F325" s="188"/>
      <c r="G325" s="188"/>
      <c r="H325" s="188"/>
      <c r="I325" s="188"/>
    </row>
    <row r="326" spans="3:9" ht="24.75" customHeight="1" x14ac:dyDescent="0.2">
      <c r="D326" s="144" t="s">
        <v>3895</v>
      </c>
      <c r="E326" s="188" t="s">
        <v>3890</v>
      </c>
      <c r="F326" s="188"/>
      <c r="G326" s="188"/>
      <c r="H326" s="188"/>
      <c r="I326" s="188"/>
    </row>
    <row r="327" spans="3:9" ht="24.75" customHeight="1" x14ac:dyDescent="0.2">
      <c r="D327" s="167" t="s">
        <v>3891</v>
      </c>
      <c r="E327" s="167"/>
      <c r="F327" s="141"/>
      <c r="G327" s="141"/>
      <c r="H327" s="141"/>
    </row>
    <row r="328" spans="3:9" ht="24.75" customHeight="1" x14ac:dyDescent="0.2">
      <c r="D328" s="144" t="s">
        <v>3895</v>
      </c>
      <c r="E328" s="188" t="s">
        <v>3892</v>
      </c>
      <c r="F328" s="188"/>
      <c r="G328" s="188"/>
      <c r="H328" s="188"/>
      <c r="I328" s="188"/>
    </row>
    <row r="329" spans="3:9" ht="24.75" customHeight="1" x14ac:dyDescent="0.2">
      <c r="D329" s="144" t="s">
        <v>3895</v>
      </c>
      <c r="E329" s="188" t="s">
        <v>3890</v>
      </c>
      <c r="F329" s="188"/>
      <c r="G329" s="188"/>
      <c r="H329" s="188"/>
      <c r="I329" s="188"/>
    </row>
    <row r="330" spans="3:9" ht="24.75" customHeight="1" x14ac:dyDescent="0.2">
      <c r="D330" s="167" t="s">
        <v>3893</v>
      </c>
      <c r="E330" s="167"/>
      <c r="F330" s="141"/>
      <c r="G330" s="141"/>
      <c r="H330" s="141"/>
    </row>
    <row r="331" spans="3:9" ht="24.75" customHeight="1" x14ac:dyDescent="0.2">
      <c r="D331" s="144" t="s">
        <v>3895</v>
      </c>
      <c r="E331" s="188" t="s">
        <v>3939</v>
      </c>
      <c r="F331" s="188"/>
      <c r="G331" s="188"/>
      <c r="H331" s="188"/>
      <c r="I331" s="188"/>
    </row>
    <row r="333" spans="3:9" ht="24.75" customHeight="1" x14ac:dyDescent="0.2">
      <c r="C333" s="172" t="s">
        <v>3932</v>
      </c>
      <c r="D333" s="172"/>
      <c r="E333" s="172"/>
      <c r="F333" s="172"/>
      <c r="G333" s="172"/>
      <c r="H333" s="172"/>
    </row>
    <row r="334" spans="3:9" ht="24.75" customHeight="1" x14ac:dyDescent="0.2">
      <c r="D334" s="164" t="s">
        <v>3929</v>
      </c>
      <c r="E334" s="165" t="s">
        <v>3924</v>
      </c>
      <c r="F334" s="179" t="s">
        <v>3933</v>
      </c>
      <c r="G334" s="172"/>
      <c r="H334" s="172"/>
      <c r="I334" s="172"/>
    </row>
    <row r="335" spans="3:9" ht="24.75" customHeight="1" x14ac:dyDescent="0.2">
      <c r="D335" s="164" t="str">
        <f>IF(L141&gt;0,"☑","□")</f>
        <v>□</v>
      </c>
      <c r="E335" s="165" t="s">
        <v>3925</v>
      </c>
      <c r="F335" s="179" t="s">
        <v>3937</v>
      </c>
      <c r="G335" s="172"/>
      <c r="H335" s="172"/>
      <c r="I335" s="172"/>
    </row>
    <row r="336" spans="3:9" ht="24.75" customHeight="1" x14ac:dyDescent="0.2">
      <c r="D336" s="164" t="str">
        <f>IF(L88&gt;0,"☑","□")</f>
        <v>□</v>
      </c>
      <c r="E336" s="165" t="s">
        <v>3926</v>
      </c>
      <c r="F336" s="179" t="s">
        <v>3934</v>
      </c>
      <c r="G336" s="172"/>
      <c r="H336" s="172"/>
      <c r="I336" s="172"/>
    </row>
    <row r="337" spans="3:9" ht="24.75" customHeight="1" x14ac:dyDescent="0.2">
      <c r="D337" s="164" t="str">
        <f>IF(L239,"☑","□")</f>
        <v>□</v>
      </c>
      <c r="E337" s="165" t="s">
        <v>3927</v>
      </c>
      <c r="F337" s="179" t="s">
        <v>3935</v>
      </c>
      <c r="G337" s="172"/>
      <c r="H337" s="172"/>
      <c r="I337" s="172"/>
    </row>
    <row r="338" spans="3:9" ht="24.75" customHeight="1" x14ac:dyDescent="0.2">
      <c r="D338" s="164" t="str">
        <f>IF(G215="国外居住","☑","□")</f>
        <v>□</v>
      </c>
      <c r="E338" s="165" t="s">
        <v>3928</v>
      </c>
      <c r="F338" s="179" t="s">
        <v>3936</v>
      </c>
      <c r="G338" s="172"/>
      <c r="H338" s="172"/>
      <c r="I338" s="172"/>
    </row>
    <row r="339" spans="3:9" ht="24.75" customHeight="1" thickBot="1" x14ac:dyDescent="0.25"/>
    <row r="340" spans="3:9" ht="43.5" customHeight="1" x14ac:dyDescent="0.2">
      <c r="C340" s="219" t="s">
        <v>3897</v>
      </c>
      <c r="D340" s="220"/>
      <c r="E340" s="220"/>
      <c r="F340" s="220"/>
      <c r="G340" s="220"/>
      <c r="H340" s="220"/>
      <c r="I340" s="157"/>
    </row>
    <row r="341" spans="3:9" ht="60" customHeight="1" x14ac:dyDescent="0.2">
      <c r="C341" s="158"/>
      <c r="D341" s="173" t="s">
        <v>3901</v>
      </c>
      <c r="E341" s="172"/>
      <c r="F341" s="172"/>
      <c r="G341" s="172"/>
      <c r="H341" s="172"/>
      <c r="I341" s="159"/>
    </row>
    <row r="342" spans="3:9" ht="24.75" customHeight="1" x14ac:dyDescent="0.2">
      <c r="C342" s="158"/>
      <c r="E342" s="172" t="s">
        <v>3898</v>
      </c>
      <c r="F342" s="172"/>
      <c r="G342" s="172"/>
      <c r="H342" s="172"/>
      <c r="I342" s="159"/>
    </row>
    <row r="343" spans="3:9" ht="39.75" customHeight="1" x14ac:dyDescent="0.2">
      <c r="C343" s="158"/>
      <c r="E343" s="173" t="s">
        <v>3899</v>
      </c>
      <c r="F343" s="173"/>
      <c r="G343" s="173"/>
      <c r="H343" s="173"/>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219" t="s">
        <v>3900</v>
      </c>
      <c r="D346" s="220"/>
      <c r="E346" s="220"/>
      <c r="F346" s="220"/>
      <c r="G346" s="220"/>
      <c r="H346" s="220"/>
      <c r="I346" s="157"/>
    </row>
    <row r="347" spans="3:9" ht="57.75" customHeight="1" x14ac:dyDescent="0.2">
      <c r="C347" s="158"/>
      <c r="D347" s="173" t="s">
        <v>3941</v>
      </c>
      <c r="E347" s="172"/>
      <c r="F347" s="172"/>
      <c r="G347" s="172"/>
      <c r="H347" s="172"/>
      <c r="I347" s="159"/>
    </row>
    <row r="348" spans="3:9" ht="27" customHeight="1" x14ac:dyDescent="0.2">
      <c r="C348" s="158"/>
      <c r="D348" s="173" t="s">
        <v>3908</v>
      </c>
      <c r="E348" s="173"/>
      <c r="F348" s="173"/>
      <c r="G348" s="173"/>
      <c r="H348" s="173"/>
      <c r="I348" s="159"/>
    </row>
    <row r="349" spans="3:9" ht="24.75" customHeight="1" x14ac:dyDescent="0.2">
      <c r="C349" s="158"/>
      <c r="E349" s="173" t="s">
        <v>3903</v>
      </c>
      <c r="F349" s="172"/>
      <c r="G349" s="172"/>
      <c r="H349" s="172"/>
      <c r="I349" s="159"/>
    </row>
    <row r="350" spans="3:9" ht="24.75" customHeight="1" x14ac:dyDescent="0.2">
      <c r="C350" s="158"/>
      <c r="E350" s="173" t="s">
        <v>3905</v>
      </c>
      <c r="F350" s="172"/>
      <c r="G350" s="172"/>
      <c r="H350" s="172"/>
      <c r="I350" s="159"/>
    </row>
    <row r="351" spans="3:9" ht="24.75" customHeight="1" x14ac:dyDescent="0.2">
      <c r="C351" s="158"/>
      <c r="E351" s="173" t="s">
        <v>3904</v>
      </c>
      <c r="F351" s="172"/>
      <c r="G351" s="172"/>
      <c r="H351" s="172"/>
      <c r="I351" s="159"/>
    </row>
    <row r="352" spans="3:9" ht="24.75" customHeight="1" x14ac:dyDescent="0.2">
      <c r="C352" s="158"/>
      <c r="E352" s="172" t="s">
        <v>3902</v>
      </c>
      <c r="F352" s="172"/>
      <c r="G352" s="172"/>
      <c r="H352" s="172"/>
      <c r="I352" s="159"/>
    </row>
    <row r="353" spans="3:9" ht="24.75" customHeight="1" x14ac:dyDescent="0.2">
      <c r="C353" s="158"/>
      <c r="E353" s="172" t="s">
        <v>3906</v>
      </c>
      <c r="F353" s="172"/>
      <c r="G353" s="172"/>
      <c r="H353" s="172"/>
      <c r="I353" s="159"/>
    </row>
    <row r="354" spans="3:9" ht="24.75" customHeight="1" x14ac:dyDescent="0.2">
      <c r="C354" s="158"/>
      <c r="D354" s="173" t="s">
        <v>3907</v>
      </c>
      <c r="E354" s="173"/>
      <c r="F354" s="173"/>
      <c r="G354" s="173"/>
      <c r="H354" s="173"/>
      <c r="I354" s="159"/>
    </row>
    <row r="355" spans="3:9" ht="58.5" customHeight="1" x14ac:dyDescent="0.2">
      <c r="C355" s="158"/>
      <c r="E355" s="173" t="s">
        <v>3909</v>
      </c>
      <c r="F355" s="172"/>
      <c r="G355" s="172"/>
      <c r="H355" s="172"/>
      <c r="I355" s="159"/>
    </row>
    <row r="356" spans="3:9" ht="105" customHeight="1" x14ac:dyDescent="0.2">
      <c r="C356" s="158"/>
      <c r="E356" s="173" t="s">
        <v>3910</v>
      </c>
      <c r="F356" s="172"/>
      <c r="G356" s="172"/>
      <c r="H356" s="172"/>
      <c r="I356" s="159"/>
    </row>
    <row r="357" spans="3:9" ht="24.75" customHeight="1" thickBot="1" x14ac:dyDescent="0.25">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owBreaks count="8" manualBreakCount="8">
    <brk id="21" max="9" man="1"/>
    <brk id="49" max="9" man="1"/>
    <brk id="137" max="16383" man="1"/>
    <brk id="221" max="16383" man="1"/>
    <brk id="236" max="16383" man="1"/>
    <brk id="291" max="16383" man="1"/>
    <brk id="308" max="16383" man="1"/>
    <brk id="338"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2">
      <c r="T4" s="274"/>
      <c r="U4" s="274"/>
      <c r="V4" s="274"/>
      <c r="W4" s="274"/>
      <c r="X4" s="339" t="str">
        <f>入力シート!L52</f>
        <v>　　　　  年　　月　　日</v>
      </c>
      <c r="Y4" s="339"/>
      <c r="Z4" s="339"/>
      <c r="AA4" s="339"/>
      <c r="AB4" s="339"/>
      <c r="AC4" s="339"/>
      <c r="AD4" s="339"/>
      <c r="AE4" s="339"/>
      <c r="AF4" s="339"/>
      <c r="AG4" s="339"/>
    </row>
    <row r="5" spans="2:34" ht="16.5" customHeight="1" x14ac:dyDescent="0.2">
      <c r="C5" s="340" t="str">
        <f>入力シート!L57</f>
        <v/>
      </c>
      <c r="D5" s="340"/>
      <c r="E5" s="340"/>
      <c r="F5" s="340"/>
      <c r="G5" s="340"/>
      <c r="H5" s="340"/>
      <c r="I5" s="340"/>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2">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2">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2">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2">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2">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2">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2">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2">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2">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2">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2">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2">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2">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2">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2">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2">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2">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2">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2">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2">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2">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2">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2">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2">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2">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2">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2">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2">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2">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2">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2">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2">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2">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2">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2">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2">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2">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2">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2">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2">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2">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2">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2">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2">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2">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2">
      <c r="D9" s="372"/>
      <c r="E9" s="378"/>
      <c r="F9" s="379"/>
      <c r="G9" s="380"/>
      <c r="H9" s="383"/>
      <c r="I9" s="383"/>
      <c r="J9" s="383"/>
      <c r="K9" s="383"/>
      <c r="L9" s="383"/>
      <c r="M9" s="383"/>
      <c r="N9" s="383"/>
      <c r="O9" s="383"/>
      <c r="P9" s="383"/>
      <c r="Q9" s="383"/>
      <c r="R9" s="384"/>
      <c r="S9" s="387"/>
      <c r="T9" s="388"/>
      <c r="U9" s="391"/>
      <c r="V9" s="391"/>
      <c r="W9" s="392"/>
    </row>
    <row r="10" spans="2:27" ht="16.5" customHeight="1" x14ac:dyDescent="0.2">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2">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2">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2">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2">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2">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2">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2">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2">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2">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2">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2">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2">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2">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2">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2">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2">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2">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2">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2">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2">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2">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2">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2">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2">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2">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2">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2">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2">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2">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2">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2">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2">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2">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2">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2">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2">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2">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2">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2">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2">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2">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2">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09" t="s">
        <v>3817</v>
      </c>
      <c r="C4" s="409"/>
      <c r="D4" s="409"/>
      <c r="E4" s="409"/>
      <c r="F4" s="409"/>
      <c r="G4" s="409"/>
      <c r="H4" s="409"/>
    </row>
    <row r="5" spans="2:8" ht="5.25" customHeight="1" x14ac:dyDescent="0.2"/>
    <row r="6" spans="2:8" ht="30.75" customHeight="1" x14ac:dyDescent="0.2">
      <c r="C6" s="414" t="s">
        <v>3820</v>
      </c>
      <c r="D6" s="414"/>
      <c r="E6" s="414"/>
      <c r="F6" s="414"/>
      <c r="G6" s="414"/>
    </row>
    <row r="8" spans="2:8" ht="46.5" customHeight="1" x14ac:dyDescent="0.2">
      <c r="B8" s="419">
        <v>1</v>
      </c>
      <c r="C8" s="124" t="s">
        <v>3818</v>
      </c>
      <c r="D8" s="410" t="str">
        <f>入力シート!L79</f>
        <v xml:space="preserve"> </v>
      </c>
      <c r="E8" s="410"/>
      <c r="F8" s="410"/>
      <c r="G8" s="410"/>
      <c r="H8" s="411"/>
    </row>
    <row r="9" spans="2:8" ht="33" customHeight="1" x14ac:dyDescent="0.2">
      <c r="B9" s="420"/>
      <c r="C9" s="125" t="s">
        <v>3680</v>
      </c>
      <c r="D9" s="415" t="str">
        <f>入力シート!L82</f>
        <v/>
      </c>
      <c r="E9" s="415"/>
      <c r="F9" s="415"/>
      <c r="G9" s="415"/>
      <c r="H9" s="416"/>
    </row>
    <row r="10" spans="2:8" ht="18.75" customHeight="1" x14ac:dyDescent="0.2">
      <c r="B10" s="420"/>
      <c r="C10" s="417" t="s">
        <v>3819</v>
      </c>
      <c r="D10" s="110" t="s">
        <v>3683</v>
      </c>
      <c r="E10" s="111" t="str">
        <f>入力シート!L84</f>
        <v/>
      </c>
      <c r="F10" s="112" t="s">
        <v>3684</v>
      </c>
      <c r="G10" s="111" t="str">
        <f>入力シート!L85</f>
        <v/>
      </c>
      <c r="H10" s="106"/>
    </row>
    <row r="11" spans="2:8" ht="49.5" customHeight="1" x14ac:dyDescent="0.2">
      <c r="B11" s="421"/>
      <c r="C11" s="418"/>
      <c r="D11" s="412" t="str">
        <f>入力シート!L86</f>
        <v/>
      </c>
      <c r="E11" s="412"/>
      <c r="F11" s="412"/>
      <c r="G11" s="412"/>
      <c r="H11" s="413"/>
    </row>
    <row r="12" spans="2:8" ht="46.5" customHeight="1" x14ac:dyDescent="0.2">
      <c r="B12" s="419">
        <v>2</v>
      </c>
      <c r="C12" s="124" t="s">
        <v>3818</v>
      </c>
      <c r="D12" s="410" t="str">
        <f>入力シート!L91</f>
        <v xml:space="preserve"> </v>
      </c>
      <c r="E12" s="410"/>
      <c r="F12" s="410"/>
      <c r="G12" s="410"/>
      <c r="H12" s="411"/>
    </row>
    <row r="13" spans="2:8" ht="33" customHeight="1" x14ac:dyDescent="0.2">
      <c r="B13" s="420"/>
      <c r="C13" s="125" t="s">
        <v>3680</v>
      </c>
      <c r="D13" s="415" t="str">
        <f>入力シート!L94</f>
        <v/>
      </c>
      <c r="E13" s="415"/>
      <c r="F13" s="415"/>
      <c r="G13" s="415"/>
      <c r="H13" s="416"/>
    </row>
    <row r="14" spans="2:8" ht="18.75" customHeight="1" x14ac:dyDescent="0.2">
      <c r="B14" s="420"/>
      <c r="C14" s="417" t="s">
        <v>3819</v>
      </c>
      <c r="D14" s="110" t="s">
        <v>3683</v>
      </c>
      <c r="E14" s="111" t="str">
        <f>入力シート!L96</f>
        <v/>
      </c>
      <c r="F14" s="112" t="s">
        <v>3684</v>
      </c>
      <c r="G14" s="111" t="str">
        <f>入力シート!L97</f>
        <v/>
      </c>
      <c r="H14" s="106"/>
    </row>
    <row r="15" spans="2:8" ht="49.5" customHeight="1" x14ac:dyDescent="0.2">
      <c r="B15" s="421"/>
      <c r="C15" s="418"/>
      <c r="D15" s="412" t="str">
        <f>入力シート!L98</f>
        <v/>
      </c>
      <c r="E15" s="412"/>
      <c r="F15" s="412"/>
      <c r="G15" s="412"/>
      <c r="H15" s="413"/>
    </row>
    <row r="16" spans="2:8" ht="46.5" customHeight="1" x14ac:dyDescent="0.2">
      <c r="B16" s="419">
        <v>3</v>
      </c>
      <c r="C16" s="124" t="s">
        <v>3818</v>
      </c>
      <c r="D16" s="410" t="str">
        <f>入力シート!L103</f>
        <v xml:space="preserve"> </v>
      </c>
      <c r="E16" s="410"/>
      <c r="F16" s="410"/>
      <c r="G16" s="410"/>
      <c r="H16" s="411"/>
    </row>
    <row r="17" spans="2:8" ht="33" customHeight="1" x14ac:dyDescent="0.2">
      <c r="B17" s="420"/>
      <c r="C17" s="125" t="s">
        <v>3680</v>
      </c>
      <c r="D17" s="415" t="str">
        <f>入力シート!L106</f>
        <v/>
      </c>
      <c r="E17" s="415"/>
      <c r="F17" s="415"/>
      <c r="G17" s="415"/>
      <c r="H17" s="416"/>
    </row>
    <row r="18" spans="2:8" ht="18.75" customHeight="1" x14ac:dyDescent="0.2">
      <c r="B18" s="420"/>
      <c r="C18" s="417" t="s">
        <v>3819</v>
      </c>
      <c r="D18" s="110" t="s">
        <v>3683</v>
      </c>
      <c r="E18" s="111" t="str">
        <f>入力シート!L108</f>
        <v/>
      </c>
      <c r="F18" s="112" t="s">
        <v>3684</v>
      </c>
      <c r="G18" s="111" t="str">
        <f>入力シート!L109</f>
        <v/>
      </c>
      <c r="H18" s="106"/>
    </row>
    <row r="19" spans="2:8" ht="49.5" customHeight="1" x14ac:dyDescent="0.2">
      <c r="B19" s="421"/>
      <c r="C19" s="418"/>
      <c r="D19" s="412" t="str">
        <f>入力シート!L110</f>
        <v/>
      </c>
      <c r="E19" s="412"/>
      <c r="F19" s="412"/>
      <c r="G19" s="412"/>
      <c r="H19" s="413"/>
    </row>
    <row r="20" spans="2:8" ht="46.5" customHeight="1" x14ac:dyDescent="0.2">
      <c r="B20" s="419">
        <v>4</v>
      </c>
      <c r="C20" s="124" t="s">
        <v>3818</v>
      </c>
      <c r="D20" s="410" t="str">
        <f>入力シート!L115</f>
        <v xml:space="preserve"> </v>
      </c>
      <c r="E20" s="410"/>
      <c r="F20" s="410"/>
      <c r="G20" s="410"/>
      <c r="H20" s="411"/>
    </row>
    <row r="21" spans="2:8" ht="33" customHeight="1" x14ac:dyDescent="0.2">
      <c r="B21" s="420"/>
      <c r="C21" s="125" t="s">
        <v>3680</v>
      </c>
      <c r="D21" s="415" t="str">
        <f>入力シート!L118</f>
        <v/>
      </c>
      <c r="E21" s="415"/>
      <c r="F21" s="415"/>
      <c r="G21" s="415"/>
      <c r="H21" s="416"/>
    </row>
    <row r="22" spans="2:8" ht="18.75" customHeight="1" x14ac:dyDescent="0.2">
      <c r="B22" s="420"/>
      <c r="C22" s="417" t="s">
        <v>3819</v>
      </c>
      <c r="D22" s="110" t="s">
        <v>3683</v>
      </c>
      <c r="E22" s="111" t="str">
        <f>入力シート!L120</f>
        <v/>
      </c>
      <c r="F22" s="112" t="s">
        <v>3684</v>
      </c>
      <c r="G22" s="111" t="str">
        <f>入力シート!L121</f>
        <v/>
      </c>
      <c r="H22" s="106"/>
    </row>
    <row r="23" spans="2:8" ht="49.5" customHeight="1" x14ac:dyDescent="0.2">
      <c r="B23" s="421"/>
      <c r="C23" s="418"/>
      <c r="D23" s="412" t="str">
        <f>入力シート!L122</f>
        <v/>
      </c>
      <c r="E23" s="412"/>
      <c r="F23" s="412"/>
      <c r="G23" s="412"/>
      <c r="H23" s="413"/>
    </row>
    <row r="24" spans="2:8" ht="46.5" customHeight="1" x14ac:dyDescent="0.2">
      <c r="B24" s="419">
        <v>5</v>
      </c>
      <c r="C24" s="124" t="s">
        <v>3818</v>
      </c>
      <c r="D24" s="410" t="str">
        <f>入力シート!L127</f>
        <v xml:space="preserve"> </v>
      </c>
      <c r="E24" s="410"/>
      <c r="F24" s="410"/>
      <c r="G24" s="410"/>
      <c r="H24" s="411"/>
    </row>
    <row r="25" spans="2:8" ht="33" customHeight="1" x14ac:dyDescent="0.2">
      <c r="B25" s="420"/>
      <c r="C25" s="125" t="s">
        <v>3680</v>
      </c>
      <c r="D25" s="415" t="str">
        <f>入力シート!L130</f>
        <v/>
      </c>
      <c r="E25" s="415"/>
      <c r="F25" s="415"/>
      <c r="G25" s="415"/>
      <c r="H25" s="416"/>
    </row>
    <row r="26" spans="2:8" ht="18.75" customHeight="1" x14ac:dyDescent="0.2">
      <c r="B26" s="420"/>
      <c r="C26" s="417" t="s">
        <v>3819</v>
      </c>
      <c r="D26" s="110" t="s">
        <v>3683</v>
      </c>
      <c r="E26" s="111" t="str">
        <f>入力シート!L132</f>
        <v/>
      </c>
      <c r="F26" s="112" t="s">
        <v>3684</v>
      </c>
      <c r="G26" s="111" t="str">
        <f>入力シート!L133</f>
        <v/>
      </c>
      <c r="H26" s="106"/>
    </row>
    <row r="27" spans="2:8" ht="49.5" customHeight="1" x14ac:dyDescent="0.2">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t="str">
        <f>入力シート!L310</f>
        <v/>
      </c>
      <c r="D7" s="435"/>
      <c r="E7" s="435"/>
      <c r="F7" s="435"/>
      <c r="G7" s="436"/>
    </row>
    <row r="8" spans="2:7" ht="27.75" customHeight="1" x14ac:dyDescent="0.2">
      <c r="B8" s="439" t="s">
        <v>3808</v>
      </c>
      <c r="C8" s="110" t="s">
        <v>3683</v>
      </c>
      <c r="D8" s="111" t="str">
        <f>入力シート!L311</f>
        <v/>
      </c>
      <c r="E8" s="112" t="s">
        <v>3684</v>
      </c>
      <c r="F8" s="111" t="str">
        <f>入力シート!L312</f>
        <v/>
      </c>
      <c r="G8" s="106"/>
    </row>
    <row r="9" spans="2:7" ht="68.25" customHeight="1" x14ac:dyDescent="0.2">
      <c r="B9" s="439"/>
      <c r="C9" s="437" t="str">
        <f>入力シート!L313</f>
        <v/>
      </c>
      <c r="D9" s="437"/>
      <c r="E9" s="437"/>
      <c r="F9" s="437"/>
      <c r="G9" s="438"/>
    </row>
    <row r="10" spans="2:7" ht="42.75" customHeight="1" x14ac:dyDescent="0.2">
      <c r="B10" s="108" t="s">
        <v>3686</v>
      </c>
      <c r="C10" s="430" t="str">
        <f>入力シート!L314</f>
        <v/>
      </c>
      <c r="D10" s="430"/>
      <c r="E10" s="430"/>
      <c r="F10" s="430"/>
      <c r="G10" s="431"/>
    </row>
    <row r="11" spans="2:7" ht="39" customHeight="1" x14ac:dyDescent="0.2">
      <c r="B11" s="108" t="s">
        <v>3687</v>
      </c>
      <c r="C11" s="430" t="str">
        <f>入力シート!L315</f>
        <v>－</v>
      </c>
      <c r="D11" s="430"/>
      <c r="E11" s="430"/>
      <c r="F11" s="430"/>
      <c r="G11" s="431"/>
    </row>
    <row r="12" spans="2:7" ht="36" customHeight="1" x14ac:dyDescent="0.2">
      <c r="B12" s="108" t="s">
        <v>3809</v>
      </c>
      <c r="C12" s="430" t="str">
        <f>入力シート!L316</f>
        <v>－</v>
      </c>
      <c r="D12" s="430"/>
      <c r="E12" s="430"/>
      <c r="F12" s="430"/>
      <c r="G12" s="431"/>
    </row>
    <row r="13" spans="2:7" ht="94.5" customHeight="1" x14ac:dyDescent="0.2">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pageSetUpPr fitToPage="1"/>
  </sheetPr>
  <dimension ref="B2:AH56"/>
  <sheetViews>
    <sheetView workbookViewId="0">
      <selection activeCell="AQ28" sqref="AQ28"/>
    </sheetView>
    <sheetView tabSelected="1" workbookViewId="1">
      <selection activeCell="C4" sqref="C4"/>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2">
      <c r="W4" s="274"/>
      <c r="X4" s="274"/>
      <c r="Y4" s="459"/>
      <c r="Z4" s="459"/>
      <c r="AA4" s="35" t="s">
        <v>3664</v>
      </c>
      <c r="AB4" s="459"/>
      <c r="AC4" s="459"/>
      <c r="AD4" s="35" t="s">
        <v>3668</v>
      </c>
      <c r="AE4" s="459"/>
      <c r="AF4" s="459"/>
      <c r="AG4" s="35" t="s">
        <v>3663</v>
      </c>
    </row>
    <row r="5" spans="2:34" ht="16.5" customHeight="1" x14ac:dyDescent="0.2">
      <c r="D5" s="274" t="s">
        <v>3954</v>
      </c>
      <c r="E5" s="274"/>
      <c r="F5" s="274"/>
      <c r="G5" s="274"/>
      <c r="H5" s="274"/>
      <c r="I5" s="274"/>
      <c r="J5" s="274"/>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s">
        <v>3953</v>
      </c>
      <c r="W10" s="11" t="s">
        <v>3669</v>
      </c>
      <c r="X10" s="11"/>
      <c r="Y10" s="37" t="s">
        <v>3953</v>
      </c>
      <c r="Z10" s="11" t="s">
        <v>3670</v>
      </c>
      <c r="AA10" s="11"/>
      <c r="AB10" s="37" t="s">
        <v>3953</v>
      </c>
      <c r="AC10" s="11" t="s">
        <v>3671</v>
      </c>
      <c r="AD10" s="11"/>
      <c r="AE10" s="440" t="s">
        <v>3728</v>
      </c>
      <c r="AF10" s="440"/>
      <c r="AG10" s="440"/>
      <c r="AH10" s="441"/>
    </row>
    <row r="11" spans="2:34" ht="16.5" customHeight="1" x14ac:dyDescent="0.2">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2">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2">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2">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2">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2">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2">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2">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2">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2">
      <c r="B20" s="245"/>
      <c r="C20" s="299" t="s">
        <v>3688</v>
      </c>
      <c r="D20" s="300"/>
      <c r="E20" s="301"/>
      <c r="F20" s="38" t="s">
        <v>3953</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2">
      <c r="B21" s="245"/>
      <c r="C21" s="302"/>
      <c r="D21" s="303"/>
      <c r="E21" s="304"/>
      <c r="F21" s="39" t="s">
        <v>3953</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2">
      <c r="B22" s="245"/>
      <c r="C22" s="305"/>
      <c r="D22" s="306"/>
      <c r="E22" s="307"/>
      <c r="F22" s="270"/>
      <c r="G22" s="270"/>
      <c r="H22" s="18" t="s">
        <v>3692</v>
      </c>
      <c r="I22" s="40" t="s">
        <v>3955</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2">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2">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2">
      <c r="B25" s="247"/>
      <c r="C25" s="261"/>
      <c r="D25" s="262"/>
      <c r="E25" s="299" t="s">
        <v>3688</v>
      </c>
      <c r="F25" s="301"/>
      <c r="G25" s="41" t="s">
        <v>3953</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2">
      <c r="B26" s="247"/>
      <c r="C26" s="261"/>
      <c r="D26" s="262"/>
      <c r="E26" s="302"/>
      <c r="F26" s="304"/>
      <c r="G26" s="42" t="s">
        <v>3953</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2">
      <c r="B27" s="247"/>
      <c r="C27" s="263"/>
      <c r="D27" s="264"/>
      <c r="E27" s="305"/>
      <c r="F27" s="307"/>
      <c r="G27" s="305"/>
      <c r="H27" s="306"/>
      <c r="I27" s="18" t="s">
        <v>3692</v>
      </c>
      <c r="J27" s="40" t="s">
        <v>3955</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2">
      <c r="B28" s="247"/>
      <c r="C28" s="259" t="s">
        <v>3695</v>
      </c>
      <c r="D28" s="260"/>
      <c r="E28" s="14"/>
      <c r="F28" s="38" t="s">
        <v>3953</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2">
      <c r="B29" s="247"/>
      <c r="C29" s="261"/>
      <c r="D29" s="262"/>
      <c r="E29" s="16"/>
      <c r="F29" s="39" t="s">
        <v>3953</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2">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2">
      <c r="B31" s="247"/>
      <c r="C31" s="265" t="s">
        <v>3696</v>
      </c>
      <c r="D31" s="266"/>
      <c r="E31" s="17"/>
      <c r="F31" s="40" t="s">
        <v>3953</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2">
      <c r="B32" s="247"/>
      <c r="C32" s="259" t="s">
        <v>3697</v>
      </c>
      <c r="D32" s="260"/>
      <c r="E32" s="14"/>
      <c r="F32" s="38" t="s">
        <v>3953</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2">
      <c r="B33" s="247"/>
      <c r="C33" s="261"/>
      <c r="D33" s="262"/>
      <c r="E33" s="16"/>
      <c r="F33" s="39" t="s">
        <v>3953</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2">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2">
      <c r="B35" s="248"/>
      <c r="C35" s="267" t="s">
        <v>3698</v>
      </c>
      <c r="D35" s="268"/>
      <c r="E35" s="26"/>
      <c r="F35" s="43" t="s">
        <v>3953</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2">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2">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2">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2">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2">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2">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2">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2">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2">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12" t="s">
        <v>3718</v>
      </c>
      <c r="C48" s="313"/>
      <c r="D48" s="313"/>
      <c r="E48" s="313"/>
      <c r="F48" s="244"/>
      <c r="G48" s="47" t="s">
        <v>3953</v>
      </c>
      <c r="H48" s="295" t="s">
        <v>3720</v>
      </c>
      <c r="I48" s="295"/>
      <c r="J48" s="295"/>
      <c r="K48" s="295"/>
      <c r="L48" s="295"/>
      <c r="M48" s="44" t="s">
        <v>3953</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2">
      <c r="B49" s="314"/>
      <c r="C49" s="315"/>
      <c r="D49" s="315"/>
      <c r="E49" s="315"/>
      <c r="F49" s="316"/>
      <c r="G49" s="39" t="s">
        <v>3953</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2">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2">
      <c r="B51" s="314" t="s">
        <v>3719</v>
      </c>
      <c r="C51" s="315"/>
      <c r="D51" s="315"/>
      <c r="E51" s="315"/>
      <c r="F51" s="316"/>
      <c r="G51" s="45" t="s">
        <v>3953</v>
      </c>
      <c r="H51" s="323" t="s">
        <v>3724</v>
      </c>
      <c r="I51" s="323"/>
      <c r="J51" s="323"/>
      <c r="K51" s="323"/>
      <c r="L51" s="323"/>
      <c r="M51" s="323"/>
      <c r="N51" s="323"/>
      <c r="O51" s="24"/>
      <c r="P51" s="46" t="s">
        <v>3953</v>
      </c>
      <c r="Q51" s="323" t="s">
        <v>3725</v>
      </c>
      <c r="R51" s="323"/>
      <c r="S51" s="323"/>
      <c r="T51" s="323"/>
      <c r="U51" s="323"/>
      <c r="V51" s="323"/>
      <c r="W51" s="323"/>
      <c r="X51" s="323"/>
      <c r="Y51" s="31"/>
      <c r="Z51" s="46" t="s">
        <v>3953</v>
      </c>
      <c r="AA51" s="323" t="s">
        <v>3726</v>
      </c>
      <c r="AB51" s="323"/>
      <c r="AC51" s="323"/>
      <c r="AD51" s="323"/>
      <c r="AE51" s="323"/>
      <c r="AF51" s="323"/>
      <c r="AG51" s="323"/>
      <c r="AH51" s="25"/>
    </row>
    <row r="52" spans="2:34" ht="28.5" customHeight="1" x14ac:dyDescent="0.2">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2">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2">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2">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2">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92913385826772" right="0.51181102362204722" top="0.39370078740157483" bottom="0.3937007874015748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AB21" sqref="AB21"/>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2">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2">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2">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2">
      <c r="D9" s="372"/>
      <c r="E9" s="378"/>
      <c r="F9" s="379"/>
      <c r="G9" s="380"/>
      <c r="H9" s="383"/>
      <c r="I9" s="383"/>
      <c r="J9" s="383"/>
      <c r="K9" s="383"/>
      <c r="L9" s="383"/>
      <c r="M9" s="383"/>
      <c r="N9" s="383"/>
      <c r="O9" s="383"/>
      <c r="P9" s="383"/>
      <c r="Q9" s="383"/>
      <c r="R9" s="384"/>
      <c r="S9" s="387"/>
      <c r="T9" s="388"/>
      <c r="U9" s="391"/>
      <c r="V9" s="391"/>
      <c r="W9" s="392"/>
    </row>
    <row r="10" spans="2:27" ht="16.5" customHeight="1" x14ac:dyDescent="0.2">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2">
      <c r="D11" s="372"/>
      <c r="E11" s="359"/>
      <c r="F11" s="360"/>
      <c r="G11" s="360"/>
      <c r="H11" s="134"/>
      <c r="I11" s="383"/>
      <c r="J11" s="383"/>
      <c r="K11" s="383"/>
      <c r="L11" s="383"/>
      <c r="M11" s="383"/>
      <c r="N11" s="383"/>
      <c r="O11" s="383"/>
      <c r="P11" s="383"/>
      <c r="Q11" s="383"/>
      <c r="R11" s="383"/>
      <c r="S11" s="383"/>
      <c r="T11" s="383"/>
      <c r="U11" s="383"/>
      <c r="V11" s="383"/>
      <c r="W11" s="394"/>
    </row>
    <row r="12" spans="2:27" x14ac:dyDescent="0.2">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2">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2">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2">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2">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2">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2">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2">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2">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2">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2">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2">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2">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2">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2">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2">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2">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2">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2">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2">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2">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2">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2">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2">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2">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2">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2">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2">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2">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2">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2">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2">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2">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2">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2">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2">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2">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2">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2">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2">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2">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65</vt:i4>
      </vt:variant>
    </vt:vector>
  </HeadingPairs>
  <TitlesOfParts>
    <vt:vector baseType="lpstr" size="80">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2026-03-25T03:00:08Z</dcterms:created>
  <dcterms:modified xsi:type="dcterms:W3CDTF">2026-03-25T05:58:16Z</dcterms:modified>
</cp:coreProperties>
</file>