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batasvfl2\財務課\01財務共通\R02財務共通\0208財政運営\200870公営企業・第3セクター\公営企業\210113_公営企業に係る経営比較分析表(令和元年度)の分析等について\06 県再提出\0215_下水道\"/>
    </mc:Choice>
  </mc:AlternateContent>
  <workbookProtection workbookAlgorithmName="SHA-512" workbookHashValue="cw6UMlBMJ3feUmv1E+EryvrpfwQ4j5YYtY2nPO9DXHk1T2kowyNM8WX4v08qirUln2b8Mt/2dA5rlX9mprQxVA==" workbookSaltValue="U51TrW9vi8Ravm/AmuXF4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AT10" i="4"/>
  <c r="W10" i="4"/>
  <c r="BB8" i="4"/>
  <c r="AL8" i="4"/>
</calcChain>
</file>

<file path=xl/sharedStrings.xml><?xml version="1.0" encoding="utf-8"?>
<sst xmlns="http://schemas.openxmlformats.org/spreadsheetml/2006/main" count="319" uniqueCount="115">
  <si>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</si>
  <si>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</si>
  <si>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</si>
  <si>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</si>
  <si>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</si>
  <si>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</si>
  <si>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</si>
  <si>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</si>
  <si>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</si>
  <si>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</si>
  <si>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</si>
  <si>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</si>
  <si>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</si>
  <si>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</si>
  <si>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</si>
  <si>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</si>
  <si>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</si>
  <si>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</si>
  <si>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</si>
  <si>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</si>
  <si>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</si>
  <si>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</si>
  <si>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</si>
  <si>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</si>
  <si>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</si>
  <si>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</si>
  <si>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</si>
  <si>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</si>
  <si>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</si>
  <si>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</si>
  <si>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</si>
  <si>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</si>
  <si>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</si>
  <si>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</si>
  <si>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</si>
  <si>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</si>
  <si>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</si>
  <si>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</si>
  <si>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</si>
  <si>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</si>
  <si>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</si>
  <si>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</si>
  <si>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</si>
  <si>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</si>
  <si>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</si>
  <si>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</si>
  <si>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</si>
  <si>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</si>
  <si>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</si>
  <si>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</si>
  <si>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</si>
  <si>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</si>
  <si>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</si>
  <si>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</si>
  <si>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</si>
  <si>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</si>
  <si>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</si>
  <si>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</si>
  <si>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</si>
  <si>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</si>
  <si>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</si>
  <si>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</si>
  <si>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</si>
  <si>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</si>
  <si>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</si>
  <si>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</si>
  <si>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</si>
  <si>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</si>
  <si>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</si>
  <si>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</si>
  <si>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</si>
  <si>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</si>
  <si>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</si>
  <si>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</si>
  <si>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</si>
  <si>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</si>
  <si>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</si>
  <si>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</si>
  <si>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</si>
  <si>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</si>
  <si>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</si>
  <si>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</si>
  <si>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</si>
  <si>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</si>
  <si>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</si>
  <si>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</si>
  <si>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</si>
  <si>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</si>
  <si>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</si>
  <si>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</si>
  <si>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</si>
  <si>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</si>
  <si>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</si>
  <si>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</si>
  <si>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</si>
  <si>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</si>
  <si>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</si>
  <si>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</si>
  <si>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</si>
  <si>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</si>
  <si>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</si>
  <si>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</si>
  <si>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</si>
  <si>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</si>
  <si>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</si>
  <si>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</si>
  <si>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</si>
  <si>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</si>
  <si>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</si>
  <si>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</si>
  <si>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</si>
  <si>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</si>
  <si>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令和元年度は、地方公営企業法を一部適用して公営企業会計をスタートさせた初年度となります。
　全体の傾向として、整備途上であり、処理区域の拡大に伴う増収は見込めるものの、人口減少や節水型機器の普及等の影響による減収要素も少なくないため、効率的な運営による費用の削減を行うことが必要と考えております。
　また、接続の指標となる「水洗化率」については、類似団体と比較して低い値となっています。下水道の供用開始が遅く、処理区域は毎年拡大しているものの、率の向上は鈍くなっています。職員の戸別訪問や啓発活動により着実に未接続世帯を解消することで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6" eb="18">
      <t>イチブ</t>
    </rPh>
    <rPh sb="22" eb="24">
      <t>コウエイ</t>
    </rPh>
    <rPh sb="24" eb="26">
      <t>キギョウ</t>
    </rPh>
    <rPh sb="26" eb="28">
      <t>カイケイ</t>
    </rPh>
    <rPh sb="36" eb="39">
      <t>ショネンド</t>
    </rPh>
    <rPh sb="105" eb="107">
      <t>ゲンシュウ</t>
    </rPh>
    <rPh sb="107" eb="109">
      <t>ヨウソ</t>
    </rPh>
    <rPh sb="110" eb="111">
      <t>スク</t>
    </rPh>
    <rPh sb="223" eb="224">
      <t>リツ</t>
    </rPh>
    <rPh sb="225" eb="227">
      <t>コウジョウ</t>
    </rPh>
    <rPh sb="228" eb="229">
      <t>ニブ</t>
    </rPh>
    <rPh sb="237" eb="239">
      <t>ショクイン</t>
    </rPh>
    <rPh sb="285" eb="287">
      <t>コウエイ</t>
    </rPh>
    <rPh sb="287" eb="289">
      <t>キギョウ</t>
    </rPh>
    <rPh sb="289" eb="291">
      <t>カイケイ</t>
    </rPh>
    <rPh sb="292" eb="294">
      <t>テキヨウ</t>
    </rPh>
    <rPh sb="301" eb="303">
      <t>テキセツ</t>
    </rPh>
    <rPh sb="304" eb="306">
      <t>ケイエイ</t>
    </rPh>
    <rPh sb="306" eb="308">
      <t>ジョウキョウ</t>
    </rPh>
    <rPh sb="309" eb="311">
      <t>ハアク</t>
    </rPh>
    <rPh sb="323" eb="324">
      <t>フ</t>
    </rPh>
    <rPh sb="337" eb="339">
      <t>シュウニュウ</t>
    </rPh>
    <rPh sb="339" eb="341">
      <t>カクホ</t>
    </rPh>
    <rPh sb="344" eb="345">
      <t>トウ</t>
    </rPh>
    <rPh sb="350" eb="352">
      <t>ケイエイ</t>
    </rPh>
    <phoneticPr fontId="4"/>
  </si>
  <si>
    <r>
      <t>　施設については、月岡浄化センターの更新工事を平成22年度から平成24年度に実施しました。加治川浄化センターについては平成29年にポンプ類の耐用年数（15年）を迎えたことにより機能診断を実施した結果、問題は見られませんでした。
　管渠については、昭和57年から整備を行っており、法定耐用年数は50年とされ現状では管渠の老朽化による大きな問題等は見られません。
　なお、有形固定資産減価償却率が低い値を示していますが、これは令和元年度から公営企業会計に移行し減価償却費の累積計算</t>
    </r>
    <r>
      <rPr>
        <sz val="11"/>
        <rFont val="ＭＳ ゴシック"/>
        <family val="3"/>
        <charset val="128"/>
      </rPr>
      <t>を</t>
    </r>
    <r>
      <rPr>
        <sz val="11"/>
        <color theme="1"/>
        <rFont val="ＭＳ ゴシック"/>
        <family val="3"/>
        <charset val="128"/>
      </rPr>
      <t>開始したことによるためであり、実際には、整備から相応の年数を経ていることに留意が必要です。
　今後、施設・管渠ともに、それぞれの更新時期に向けてストックマネジメントによる計画を立て、施設の長寿命化など適切な措置を講じます。</t>
    </r>
    <rPh sb="1" eb="3">
      <t>シセツ</t>
    </rPh>
    <rPh sb="9" eb="11">
      <t>ツキオカ</t>
    </rPh>
    <rPh sb="11" eb="13">
      <t>ジョウカ</t>
    </rPh>
    <rPh sb="18" eb="20">
      <t>コウシン</t>
    </rPh>
    <rPh sb="20" eb="22">
      <t>コウジ</t>
    </rPh>
    <rPh sb="23" eb="25">
      <t>ヘイセイ</t>
    </rPh>
    <rPh sb="27" eb="29">
      <t>ネンド</t>
    </rPh>
    <rPh sb="31" eb="33">
      <t>ヘイセイ</t>
    </rPh>
    <rPh sb="35" eb="37">
      <t>ネンド</t>
    </rPh>
    <rPh sb="38" eb="40">
      <t>ジッシ</t>
    </rPh>
    <rPh sb="45" eb="48">
      <t>カジカワ</t>
    </rPh>
    <rPh sb="48" eb="50">
      <t>ジョウカ</t>
    </rPh>
    <rPh sb="59" eb="61">
      <t>ヘイセイ</t>
    </rPh>
    <rPh sb="63" eb="64">
      <t>ネン</t>
    </rPh>
    <rPh sb="68" eb="69">
      <t>ルイ</t>
    </rPh>
    <rPh sb="70" eb="72">
      <t>タイヨウ</t>
    </rPh>
    <rPh sb="72" eb="74">
      <t>ネンスウ</t>
    </rPh>
    <rPh sb="77" eb="78">
      <t>ネン</t>
    </rPh>
    <rPh sb="80" eb="81">
      <t>ムカ</t>
    </rPh>
    <rPh sb="97" eb="99">
      <t>ケッカ</t>
    </rPh>
    <rPh sb="100" eb="102">
      <t>モンダイ</t>
    </rPh>
    <rPh sb="103" eb="104">
      <t>ミ</t>
    </rPh>
    <rPh sb="115" eb="117">
      <t>カンキョ</t>
    </rPh>
    <rPh sb="123" eb="125">
      <t>ショウワ</t>
    </rPh>
    <rPh sb="127" eb="128">
      <t>ネン</t>
    </rPh>
    <rPh sb="130" eb="132">
      <t>セイビ</t>
    </rPh>
    <rPh sb="133" eb="134">
      <t>オコナ</t>
    </rPh>
    <rPh sb="139" eb="141">
      <t>ホウテイ</t>
    </rPh>
    <rPh sb="141" eb="143">
      <t>タイヨウ</t>
    </rPh>
    <rPh sb="143" eb="145">
      <t>ネンスウ</t>
    </rPh>
    <rPh sb="148" eb="149">
      <t>ネン</t>
    </rPh>
    <rPh sb="152" eb="154">
      <t>ゲンジョウ</t>
    </rPh>
    <rPh sb="156" eb="158">
      <t>カンキョ</t>
    </rPh>
    <rPh sb="159" eb="162">
      <t>ロウキュウカ</t>
    </rPh>
    <rPh sb="165" eb="166">
      <t>オオ</t>
    </rPh>
    <rPh sb="168" eb="170">
      <t>モンダイ</t>
    </rPh>
    <rPh sb="170" eb="171">
      <t>トウ</t>
    </rPh>
    <rPh sb="172" eb="173">
      <t>ミ</t>
    </rPh>
    <rPh sb="263" eb="265">
      <t>ソウオウ</t>
    </rPh>
    <rPh sb="286" eb="288">
      <t>コンゴ</t>
    </rPh>
    <rPh sb="289" eb="291">
      <t>シセツ</t>
    </rPh>
    <rPh sb="292" eb="294">
      <t>カンキョ</t>
    </rPh>
    <rPh sb="303" eb="305">
      <t>コウシン</t>
    </rPh>
    <rPh sb="305" eb="307">
      <t>ジキ</t>
    </rPh>
    <rPh sb="308" eb="309">
      <t>ム</t>
    </rPh>
    <rPh sb="324" eb="326">
      <t>ケイカク</t>
    </rPh>
    <rPh sb="327" eb="328">
      <t>タ</t>
    </rPh>
    <rPh sb="330" eb="332">
      <t>シセツ</t>
    </rPh>
    <rPh sb="333" eb="337">
      <t>チョウジュミョウカ</t>
    </rPh>
    <rPh sb="339" eb="341">
      <t>テキセツ</t>
    </rPh>
    <rPh sb="342" eb="344">
      <t>ソチ</t>
    </rPh>
    <rPh sb="345" eb="346">
      <t>コウ</t>
    </rPh>
    <phoneticPr fontId="4"/>
  </si>
  <si>
    <t>【経常収支比率】100%を若干上回っており、類似団体と同程度の値です。
【累積欠損金比率】累積欠損金が無いため0%となっています。
【流動比率】1年以内に支払うべき債務と、保有する現金預金等の財源の割合を示す数値ですが、この債務には企業債も含まれ、これを新規に調達した資金を元に支払っているため、比率は100%を下回っています。
【企業債残高対事業規模比率】現在、下水道の整備を進めている段階で、その財源を企業債に依存しているため、大きな値となっています。
【経費回収率】100%を超えてはいますが、今後も費用と収入のバランスを取るよう努めます。
【汚水処理原価】類似団体より低めの状況です。
【施設利用率】類似団体より高い値となっています。整備途上であることから、今後も注視が必要です。
【水洗化率】類似団体と比較して低くなっています。当市は、下水道の供用開始が平成2年と遅く、浄化槽設置が進んでいたこと等が原因と考えられます。</t>
    <rPh sb="167" eb="169">
      <t>ゲンザイ</t>
    </rPh>
    <rPh sb="174" eb="176">
      <t>セイビ</t>
    </rPh>
    <rPh sb="236" eb="237">
      <t>ツト</t>
    </rPh>
    <rPh sb="336" eb="337">
      <t>ヒト</t>
    </rPh>
    <rPh sb="342" eb="344">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</si>
</sst>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E59-4D35-858C-E9C5CB8921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CE59-4D35-858C-E9C5CB8921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102.02</c:v>
                </c:pt>
              </c:numCache>
            </c:numRef>
          </c:val>
          <c:extLst>
            <c:ext xmlns:c16="http://schemas.microsoft.com/office/drawing/2014/chart" uri="{C3380CC4-5D6E-409C-BE32-E72D297353CC}">
              <c16:uniqueId val="{00000000-CD5D-4859-B903-9E9405CD6B2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CD5D-4859-B903-9E9405CD6B2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3.26</c:v>
                </c:pt>
              </c:numCache>
            </c:numRef>
          </c:val>
          <c:extLst>
            <c:ext xmlns:c16="http://schemas.microsoft.com/office/drawing/2014/chart" uri="{C3380CC4-5D6E-409C-BE32-E72D297353CC}">
              <c16:uniqueId val="{00000000-4E9D-4F32-9784-C6B78B459F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4E9D-4F32-9784-C6B78B459F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F09-4DAA-8FF3-0922DFBA84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8F09-4DAA-8FF3-0922DFBA84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D1-40CE-B7DA-D61BBED3571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75D1-40CE-B7DA-D61BBED3571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54.16</c:v>
                </c:pt>
              </c:numCache>
            </c:numRef>
          </c:val>
          <c:extLst>
            <c:ext xmlns:c16="http://schemas.microsoft.com/office/drawing/2014/chart" uri="{C3380CC4-5D6E-409C-BE32-E72D297353CC}">
              <c16:uniqueId val="{00000000-04F5-4510-A5C3-29E11E9F3C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04F5-4510-A5C3-29E11E9F3C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569.95000000000005</c:v>
                </c:pt>
              </c:numCache>
            </c:numRef>
          </c:val>
          <c:extLst>
            <c:ext xmlns:c16="http://schemas.microsoft.com/office/drawing/2014/chart" uri="{C3380CC4-5D6E-409C-BE32-E72D297353CC}">
              <c16:uniqueId val="{00000000-851C-4D96-962A-7FEB7F933C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851C-4D96-962A-7FEB7F933C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109.45</c:v>
                </c:pt>
              </c:numCache>
            </c:numRef>
          </c:val>
          <c:extLst>
            <c:ext xmlns:c16="http://schemas.microsoft.com/office/drawing/2014/chart" uri="{C3380CC4-5D6E-409C-BE32-E72D297353CC}">
              <c16:uniqueId val="{00000000-EC92-4229-BA07-706641F2CF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EC92-4229-BA07-706641F2CF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137.41999999999999</c:v>
                </c:pt>
              </c:numCache>
            </c:numRef>
          </c:val>
          <c:extLst>
            <c:ext xmlns:c16="http://schemas.microsoft.com/office/drawing/2014/chart" uri="{C3380CC4-5D6E-409C-BE32-E72D297353CC}">
              <c16:uniqueId val="{00000000-DD42-43FD-BBD8-18B9CB2861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DD42-43FD-BBD8-18B9CB2861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50.66</c:v>
                </c:pt>
              </c:numCache>
            </c:numRef>
          </c:val>
          <c:extLst>
            <c:ext xmlns:c16="http://schemas.microsoft.com/office/drawing/2014/chart" uri="{C3380CC4-5D6E-409C-BE32-E72D297353CC}">
              <c16:uniqueId val="{00000000-3C8F-404A-A5AA-91D2BE66F8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3C8F-404A-A5AA-91D2BE66F8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57.73</c:v>
                </c:pt>
              </c:numCache>
            </c:numRef>
          </c:val>
          <c:extLst>
            <c:ext xmlns:c16="http://schemas.microsoft.com/office/drawing/2014/chart" uri="{C3380CC4-5D6E-409C-BE32-E72D297353CC}">
              <c16:uniqueId val="{00000000-133A-4236-B7B6-AA9B97DC57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133A-4236-B7B6-AA9B97DC57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97032</v>
      </c>
      <c r="AM8" s="69"/>
      <c r="AN8" s="69"/>
      <c r="AO8" s="69"/>
      <c r="AP8" s="69"/>
      <c r="AQ8" s="69"/>
      <c r="AR8" s="69"/>
      <c r="AS8" s="69"/>
      <c r="AT8" s="68">
        <f>データ!T6</f>
        <v>533.11</v>
      </c>
      <c r="AU8" s="68"/>
      <c r="AV8" s="68"/>
      <c r="AW8" s="68"/>
      <c r="AX8" s="68"/>
      <c r="AY8" s="68"/>
      <c r="AZ8" s="68"/>
      <c r="BA8" s="68"/>
      <c r="BB8" s="68">
        <f>データ!U6</f>
        <v>182.01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51.34</v>
      </c>
      <c r="J10" s="68"/>
      <c r="K10" s="68"/>
      <c r="L10" s="68"/>
      <c r="M10" s="68"/>
      <c r="N10" s="68"/>
      <c r="O10" s="68"/>
      <c r="P10" s="68">
        <f>データ!P6</f>
        <v>11.33</v>
      </c>
      <c r="Q10" s="68"/>
      <c r="R10" s="68"/>
      <c r="S10" s="68"/>
      <c r="T10" s="68"/>
      <c r="U10" s="68"/>
      <c r="V10" s="68"/>
      <c r="W10" s="68">
        <f>データ!Q6</f>
        <v>87.4</v>
      </c>
      <c r="X10" s="68"/>
      <c r="Y10" s="68"/>
      <c r="Z10" s="68"/>
      <c r="AA10" s="68"/>
      <c r="AB10" s="68"/>
      <c r="AC10" s="68"/>
      <c r="AD10" s="69">
        <f>データ!R6</f>
        <v>3146</v>
      </c>
      <c r="AE10" s="69"/>
      <c r="AF10" s="69"/>
      <c r="AG10" s="69"/>
      <c r="AH10" s="69"/>
      <c r="AI10" s="69"/>
      <c r="AJ10" s="69"/>
      <c r="AK10" s="2"/>
      <c r="AL10" s="69">
        <f>データ!V6</f>
        <v>10949</v>
      </c>
      <c r="AM10" s="69"/>
      <c r="AN10" s="69"/>
      <c r="AO10" s="69"/>
      <c r="AP10" s="69"/>
      <c r="AQ10" s="69"/>
      <c r="AR10" s="69"/>
      <c r="AS10" s="69"/>
      <c r="AT10" s="68">
        <f>データ!W6</f>
        <v>5.09</v>
      </c>
      <c r="AU10" s="68"/>
      <c r="AV10" s="68"/>
      <c r="AW10" s="68"/>
      <c r="AX10" s="68"/>
      <c r="AY10" s="68"/>
      <c r="AZ10" s="68"/>
      <c r="BA10" s="68"/>
      <c r="BB10" s="68">
        <f>データ!X6</f>
        <v>2151.08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3wvDQmql4SKnuZLEDJaW3C+JjwUOhzNF1L5nG3YqrsB6SAeFgKTCIsPBIF72fFOZ2xKNtce1tU8FfX4hdXzQDw==" saltValue="7uYez9ovkmqi9SxicARo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152064</v>
      </c>
      <c r="D6" s="33">
        <f t="shared" si="3"/>
        <v>46</v>
      </c>
      <c r="E6" s="33">
        <f t="shared" si="3"/>
        <v>17</v>
      </c>
      <c r="F6" s="33">
        <f t="shared" si="3"/>
        <v>4</v>
      </c>
      <c r="G6" s="33">
        <f t="shared" si="3"/>
        <v>0</v>
      </c>
      <c r="H6" s="33" t="str">
        <f t="shared" si="3"/>
        <v>新潟県　新発田市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51.34</v>
      </c>
      <c r="P6" s="34">
        <f t="shared" si="3"/>
        <v>11.33</v>
      </c>
      <c r="Q6" s="34">
        <f t="shared" si="3"/>
        <v>87.4</v>
      </c>
      <c r="R6" s="34">
        <f t="shared" si="3"/>
        <v>3146</v>
      </c>
      <c r="S6" s="34">
        <f t="shared" si="3"/>
        <v>97032</v>
      </c>
      <c r="T6" s="34">
        <f t="shared" si="3"/>
        <v>533.11</v>
      </c>
      <c r="U6" s="34">
        <f t="shared" si="3"/>
        <v>182.01</v>
      </c>
      <c r="V6" s="34">
        <f t="shared" si="3"/>
        <v>10949</v>
      </c>
      <c r="W6" s="34">
        <f t="shared" si="3"/>
        <v>5.09</v>
      </c>
      <c r="X6" s="34">
        <f t="shared" si="3"/>
        <v>2151.08</v>
      </c>
      <c r="Y6" s="35" t="str">
        <f>IF(Y7="",NA(),Y7)</f>
        <v>-</v>
      </c>
      <c r="Z6" s="35" t="str">
        <f t="shared" ref="Z6:AH6" si="4">IF(Z7="",NA(),Z7)</f>
        <v>-</v>
      </c>
      <c r="AA6" s="35" t="str">
        <f t="shared" si="4"/>
        <v>-</v>
      </c>
      <c r="AB6" s="35" t="str">
        <f t="shared" si="4"/>
        <v>-</v>
      </c>
      <c r="AC6" s="35">
        <f t="shared" si="4"/>
        <v>102.02</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54.16</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569.95000000000005</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109.45</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137.41999999999999</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f t="shared" si="10"/>
        <v>50.66</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57.73</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3.26</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152064</v>
      </c>
      <c r="D7" s="37">
        <v>46</v>
      </c>
      <c r="E7" s="37">
        <v>17</v>
      </c>
      <c r="F7" s="37">
        <v>4</v>
      </c>
      <c r="G7" s="37">
        <v>0</v>
      </c>
      <c r="H7" s="37" t="s">
        <v>95</v>
      </c>
      <c r="I7" s="37" t="s">
        <v>96</v>
      </c>
      <c r="J7" s="37" t="s">
        <v>97</v>
      </c>
      <c r="K7" s="37" t="s">
        <v>98</v>
      </c>
      <c r="L7" s="37" t="s">
        <v>99</v>
      </c>
      <c r="M7" s="37" t="s">
        <v>100</v>
      </c>
      <c r="N7" s="38" t="s">
        <v>101</v>
      </c>
      <c r="O7" s="38">
        <v>51.34</v>
      </c>
      <c r="P7" s="38">
        <v>11.33</v>
      </c>
      <c r="Q7" s="38">
        <v>87.4</v>
      </c>
      <c r="R7" s="38">
        <v>3146</v>
      </c>
      <c r="S7" s="38">
        <v>97032</v>
      </c>
      <c r="T7" s="38">
        <v>533.11</v>
      </c>
      <c r="U7" s="38">
        <v>182.01</v>
      </c>
      <c r="V7" s="38">
        <v>10949</v>
      </c>
      <c r="W7" s="38">
        <v>5.09</v>
      </c>
      <c r="X7" s="38">
        <v>2151.08</v>
      </c>
      <c r="Y7" s="38" t="s">
        <v>101</v>
      </c>
      <c r="Z7" s="38" t="s">
        <v>101</v>
      </c>
      <c r="AA7" s="38" t="s">
        <v>101</v>
      </c>
      <c r="AB7" s="38" t="s">
        <v>101</v>
      </c>
      <c r="AC7" s="38">
        <v>102.02</v>
      </c>
      <c r="AD7" s="38" t="s">
        <v>101</v>
      </c>
      <c r="AE7" s="38" t="s">
        <v>101</v>
      </c>
      <c r="AF7" s="38" t="s">
        <v>101</v>
      </c>
      <c r="AG7" s="38" t="s">
        <v>101</v>
      </c>
      <c r="AH7" s="38">
        <v>102.73</v>
      </c>
      <c r="AI7" s="38">
        <v>102.87</v>
      </c>
      <c r="AJ7" s="38" t="s">
        <v>101</v>
      </c>
      <c r="AK7" s="38" t="s">
        <v>101</v>
      </c>
      <c r="AL7" s="38" t="s">
        <v>101</v>
      </c>
      <c r="AM7" s="38" t="s">
        <v>101</v>
      </c>
      <c r="AN7" s="38">
        <v>0</v>
      </c>
      <c r="AO7" s="38" t="s">
        <v>101</v>
      </c>
      <c r="AP7" s="38" t="s">
        <v>101</v>
      </c>
      <c r="AQ7" s="38" t="s">
        <v>101</v>
      </c>
      <c r="AR7" s="38" t="s">
        <v>101</v>
      </c>
      <c r="AS7" s="38">
        <v>94.97</v>
      </c>
      <c r="AT7" s="38">
        <v>76.63</v>
      </c>
      <c r="AU7" s="38" t="s">
        <v>101</v>
      </c>
      <c r="AV7" s="38" t="s">
        <v>101</v>
      </c>
      <c r="AW7" s="38" t="s">
        <v>101</v>
      </c>
      <c r="AX7" s="38" t="s">
        <v>101</v>
      </c>
      <c r="AY7" s="38">
        <v>54.16</v>
      </c>
      <c r="AZ7" s="38" t="s">
        <v>101</v>
      </c>
      <c r="BA7" s="38" t="s">
        <v>101</v>
      </c>
      <c r="BB7" s="38" t="s">
        <v>101</v>
      </c>
      <c r="BC7" s="38" t="s">
        <v>101</v>
      </c>
      <c r="BD7" s="38">
        <v>47.72</v>
      </c>
      <c r="BE7" s="38">
        <v>49.61</v>
      </c>
      <c r="BF7" s="38" t="s">
        <v>101</v>
      </c>
      <c r="BG7" s="38" t="s">
        <v>101</v>
      </c>
      <c r="BH7" s="38" t="s">
        <v>101</v>
      </c>
      <c r="BI7" s="38" t="s">
        <v>101</v>
      </c>
      <c r="BJ7" s="38">
        <v>569.95000000000005</v>
      </c>
      <c r="BK7" s="38" t="s">
        <v>101</v>
      </c>
      <c r="BL7" s="38" t="s">
        <v>101</v>
      </c>
      <c r="BM7" s="38" t="s">
        <v>101</v>
      </c>
      <c r="BN7" s="38" t="s">
        <v>101</v>
      </c>
      <c r="BO7" s="38">
        <v>1206.79</v>
      </c>
      <c r="BP7" s="38">
        <v>1218.7</v>
      </c>
      <c r="BQ7" s="38" t="s">
        <v>101</v>
      </c>
      <c r="BR7" s="38" t="s">
        <v>101</v>
      </c>
      <c r="BS7" s="38" t="s">
        <v>101</v>
      </c>
      <c r="BT7" s="38" t="s">
        <v>101</v>
      </c>
      <c r="BU7" s="38">
        <v>109.45</v>
      </c>
      <c r="BV7" s="38" t="s">
        <v>101</v>
      </c>
      <c r="BW7" s="38" t="s">
        <v>101</v>
      </c>
      <c r="BX7" s="38" t="s">
        <v>101</v>
      </c>
      <c r="BY7" s="38" t="s">
        <v>101</v>
      </c>
      <c r="BZ7" s="38">
        <v>71.84</v>
      </c>
      <c r="CA7" s="38">
        <v>74.17</v>
      </c>
      <c r="CB7" s="38" t="s">
        <v>101</v>
      </c>
      <c r="CC7" s="38" t="s">
        <v>101</v>
      </c>
      <c r="CD7" s="38" t="s">
        <v>101</v>
      </c>
      <c r="CE7" s="38" t="s">
        <v>101</v>
      </c>
      <c r="CF7" s="38">
        <v>137.41999999999999</v>
      </c>
      <c r="CG7" s="38" t="s">
        <v>101</v>
      </c>
      <c r="CH7" s="38" t="s">
        <v>101</v>
      </c>
      <c r="CI7" s="38" t="s">
        <v>101</v>
      </c>
      <c r="CJ7" s="38" t="s">
        <v>101</v>
      </c>
      <c r="CK7" s="38">
        <v>228.47</v>
      </c>
      <c r="CL7" s="38">
        <v>218.56</v>
      </c>
      <c r="CM7" s="38" t="s">
        <v>101</v>
      </c>
      <c r="CN7" s="38" t="s">
        <v>101</v>
      </c>
      <c r="CO7" s="38" t="s">
        <v>101</v>
      </c>
      <c r="CP7" s="38" t="s">
        <v>101</v>
      </c>
      <c r="CQ7" s="38">
        <v>50.66</v>
      </c>
      <c r="CR7" s="38" t="s">
        <v>101</v>
      </c>
      <c r="CS7" s="38" t="s">
        <v>101</v>
      </c>
      <c r="CT7" s="38" t="s">
        <v>101</v>
      </c>
      <c r="CU7" s="38" t="s">
        <v>101</v>
      </c>
      <c r="CV7" s="38">
        <v>42.47</v>
      </c>
      <c r="CW7" s="38">
        <v>42.86</v>
      </c>
      <c r="CX7" s="38" t="s">
        <v>101</v>
      </c>
      <c r="CY7" s="38" t="s">
        <v>101</v>
      </c>
      <c r="CZ7" s="38" t="s">
        <v>101</v>
      </c>
      <c r="DA7" s="38" t="s">
        <v>101</v>
      </c>
      <c r="DB7" s="38">
        <v>57.73</v>
      </c>
      <c r="DC7" s="38" t="s">
        <v>101</v>
      </c>
      <c r="DD7" s="38" t="s">
        <v>101</v>
      </c>
      <c r="DE7" s="38" t="s">
        <v>101</v>
      </c>
      <c r="DF7" s="38" t="s">
        <v>101</v>
      </c>
      <c r="DG7" s="38">
        <v>83.75</v>
      </c>
      <c r="DH7" s="38">
        <v>84.2</v>
      </c>
      <c r="DI7" s="38" t="s">
        <v>101</v>
      </c>
      <c r="DJ7" s="38" t="s">
        <v>101</v>
      </c>
      <c r="DK7" s="38" t="s">
        <v>101</v>
      </c>
      <c r="DL7" s="38" t="s">
        <v>101</v>
      </c>
      <c r="DM7" s="38">
        <v>3.26</v>
      </c>
      <c r="DN7" s="38" t="s">
        <v>101</v>
      </c>
      <c r="DO7" s="38" t="s">
        <v>101</v>
      </c>
      <c r="DP7" s="38" t="s">
        <v>101</v>
      </c>
      <c r="DQ7" s="38" t="s">
        <v>101</v>
      </c>
      <c r="DR7" s="38">
        <v>24.68</v>
      </c>
      <c r="DS7" s="38">
        <v>25.37</v>
      </c>
      <c r="DT7" s="38" t="s">
        <v>101</v>
      </c>
      <c r="DU7" s="38" t="s">
        <v>101</v>
      </c>
      <c r="DV7" s="38" t="s">
        <v>101</v>
      </c>
      <c r="DW7" s="38" t="s">
        <v>101</v>
      </c>
      <c r="DX7" s="38">
        <v>0</v>
      </c>
      <c r="DY7" s="38" t="s">
        <v>101</v>
      </c>
      <c r="DZ7" s="38" t="s">
        <v>101</v>
      </c>
      <c r="EA7" s="38" t="s">
        <v>101</v>
      </c>
      <c r="EB7" s="38" t="s">
        <v>101</v>
      </c>
      <c r="EC7" s="38">
        <v>8.6199999999999992</v>
      </c>
      <c r="ED7" s="38">
        <v>6.2</v>
      </c>
      <c r="EE7" s="38" t="s">
        <v>101</v>
      </c>
      <c r="EF7" s="38" t="s">
        <v>101</v>
      </c>
      <c r="EG7" s="38" t="s">
        <v>101</v>
      </c>
      <c r="EH7" s="38" t="s">
        <v>101</v>
      </c>
      <c r="EI7" s="38">
        <v>0</v>
      </c>
      <c r="EJ7" s="38" t="s">
        <v>101</v>
      </c>
      <c r="EK7" s="38" t="s">
        <v>101</v>
      </c>
      <c r="EL7" s="38" t="s">
        <v>101</v>
      </c>
      <c r="EM7" s="38" t="s">
        <v>101</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2021-02-19T00:40:10Z</cp:lastPrinted>
  <dcterms:created xsi:type="dcterms:W3CDTF">2020-12-04T02:32:24Z</dcterms:created>
  <dcterms:modified xsi:type="dcterms:W3CDTF">2021-02-19T00:41:25Z</dcterms:modified>
  <cp:category/>
</cp:coreProperties>
</file>