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4815" windowHeight="385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基本情報入力シート!$A$1:$AA$72</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※この欄が選択されていないと、各要件の○×の自動判定が機能しないため、必ず選択してください。h</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<sst xmlns="http://schemas.openxmlformats.org/spreadsheetml/2006/main" xmlns:r="http://schemas.openxmlformats.org/officeDocument/2006/relationships" count="285" uniqueCount="285">
  <si>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</si>
  <si>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</si>
  <si>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</si>
  <si>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</si>
  <si>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</si>
  <si>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</si>
  <si>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</si>
  <si>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</si>
  <si>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</si>
  <si>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</si>
  <si>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</si>
  <si>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</si>
  <si>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</si>
  <si>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</si>
  <si>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</si>
  <si>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</si>
  <si>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</si>
  <si>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</si>
  <si>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</si>
  <si>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</si>
  <si>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</si>
  <si>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</si>
  <si>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</si>
  <si>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</si>
  <si>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</si>
  <si>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</si>
  <si>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</si>
  <si>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</si>
  <si>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</si>
  <si>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</si>
  <si>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</si>
  <si>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</si>
  <si>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</si>
  <si>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</si>
  <si>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</si>
  <si>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</si>
  <si>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</si>
  <si>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</si>
  <si>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</si>
  <si>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</si>
  <si>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</si>
  <si>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</si>
  <si>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</si>
  <si>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</si>
  <si>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</si>
  <si>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</si>
  <si>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</si>
  <si>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</si>
  <si>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</si>
  <si>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</si>
  <si>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</si>
  <si>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</si>
  <si>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</si>
  <si>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</si>
  <si>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</si>
  <si>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</si>
  <si>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</si>
  <si>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</si>
  <si>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</si>
  <si>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</si>
  <si>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</si>
  <si>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</si>
  <si>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</si>
  <si>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</si>
  <si>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</si>
  <si>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</si>
  <si>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</si>
  <si>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</si>
  <si>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</si>
  <si>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</si>
  <si>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</si>
  <si>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</si>
  <si>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</si>
  <si>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</si>
  <si>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</si>
  <si>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</si>
  <si>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</si>
  <si>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</si>
  <si>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</si>
  <si>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</si>
  <si>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</si>
  <si>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</si>
  <si>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</si>
  <si>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</si>
  <si>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</si>
  <si>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</si>
  <si>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</si>
  <si>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</si>
  <si>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</si>
  <si>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</si>
  <si>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</si>
  <si>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</si>
  <si>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</si>
  <si>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</si>
  <si>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</si>
  <si>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</si>
  <si>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</si>
  <si>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</si>
  <si>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</si>
  <si>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</si>
  <si>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</si>
  <si>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</si>
  <si>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</si>
  <si>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</si>
  <si>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</si>
  <si>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</si>
  <si>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</si>
  <si>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</si>
  <si>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</si>
  <si>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</si>
  <si>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</si>
  <si>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</si>
  <si>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</si>
  <si>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</si>
  <si>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</si>
  <si>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</si>
  <si>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</si>
  <si>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</si>
  <si>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</si>
  <si>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</si>
  <si>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</si>
  <si>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</si>
  <si>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</si>
  <si>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</si>
  <si>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</si>
  <si>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</si>
  <si>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</si>
  <si>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</si>
  <si>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</si>
  <si>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</si>
  <si>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</si>
  <si>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</si>
  <si>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</si>
  <si>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</si>
  <si>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</si>
  <si>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</si>
  <si>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</si>
  <si>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</si>
  <si>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</si>
  <si>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</si>
  <si>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</si>
  <si>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</si>
  <si>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</si>
  <si>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</si>
  <si>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</si>
  <si>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</si>
  <si>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</si>
  <si>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</si>
  <si>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</si>
  <si>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</si>
  <si>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</si>
  <si>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</si>
  <si>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</si>
  <si>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</si>
  <si>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</si>
  <si>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</si>
  <si>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</si>
  <si>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</si>
  <si>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</si>
  <si>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</si>
  <si>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</si>
  <si>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</si>
  <si>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</si>
  <si>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</si>
  <si>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</si>
  <si>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</si>
  <si>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</si>
  <si>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</si>
  <si>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</si>
  <si>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</si>
  <si>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</si>
  <si>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</si>
  <si>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</si>
  <si>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</si>
  <si>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</si>
  <si>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</si>
  <si>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</si>
  <si>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</si>
  <si>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</si>
  <si>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</si>
  <si>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</si>
  <si>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</si>
  <si>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</si>
  <si>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</si>
  <si>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</si>
  <si>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</si>
  <si>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</si>
  <si>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</si>
  <si>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</si>
  <si>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</si>
  <si>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</si>
  <si>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</si>
  <si>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</si>
  <si>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</si>
  <si>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</si>
  <si>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</si>
  <si>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</si>
  <si>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</si>
  <si>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</si>
  <si>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</si>
  <si>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</si>
  <si>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</si>
  <si>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</si>
  <si>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</si>
  <si>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</si>
  <si>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</si>
  <si>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</si>
  <si>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</si>
  <si>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</si>
  <si>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</si>
  <si>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</si>
  <si>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</si>
  <si>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</si>
  <si>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</si>
  <si>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経験・技能のある介護職員(A)</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</si>
  <si>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</si>
  <si>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</si>
  <si>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</si>
  <si>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</si>
  <si>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</si>
  <si>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</si>
  <si>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</si>
  <si>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</si>
  <si>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</si>
  <si>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</si>
  <si>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</si>
  <si>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</si>
  <si>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</si>
  <si>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</si>
  <si>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</si>
  <si>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</si>
  <si>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</si>
  <si>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</si>
  <si>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</si>
  <si>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</si>
  <si>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</si>
  <si>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</si>
  <si>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</si>
  <si>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</si>
  <si>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</si>
  <si>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</si>
  <si>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</si>
  <si>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</si>
  <si>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</si>
  <si>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</si>
  <si>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</si>
  <si>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</si>
  <si>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</si>
  <si>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</si>
  <si>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</si>
  <si>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</si>
  <si>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</si>
  <si>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</si>
  <si>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</si>
  <si>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</si>
  <si>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</si>
  <si>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</si>
  <si>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</si>
  <si>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</si>
  <si>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</si>
  <si>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</si>
  <si>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</si>
  <si>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</si>
  <si>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</si>
  <si>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</si>
  <si>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</si>
  <si>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</si>
  <si>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</si>
  <si>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</si>
  <si>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</si>
  <si>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t>
  </si>
  <si>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</si>
  <si>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</si>
  <si>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</si>
  <si>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</si>
  <si>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</si>
  <si>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</si>
  <si>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</si>
  <si>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</si>
  <si>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</si>
  <si>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</si>
  <si>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</si>
  <si>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</si>
  <si>
    <t>他の介護職員(B)</t>
  </si>
  <si>
    <t>新発田市</t>
    <rPh sb="0" eb="4">
      <t>シバタシ</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</si>
</sst>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8" formatCode="#,##0_ ;[Red]\-#,##0\ "/>
    <numFmt numFmtId="181" formatCode="0.0"/>
    <numFmt numFmtId="177" formatCode="0.00_ "/>
    <numFmt numFmtId="179" formatCode="0.0_ "/>
    <numFmt numFmtId="182" formatCode="0_ "/>
    <numFmt numFmtId="180" formatCode="\(0.0\)"/>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66">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41" fillId="0" borderId="0" xfId="0" applyFont="1" applyFill="1" applyProtection="1">
      <alignment vertical="center"/>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1" fillId="0" borderId="11" xfId="0" applyFont="1" applyFill="1" applyBorder="1" applyAlignment="1" applyProtection="1">
      <alignment horizontal="center" vertical="top" wrapText="1"/>
    </xf>
    <xf numFmtId="0" fontId="31" fillId="0" borderId="13" xfId="0" applyFont="1" applyFill="1" applyBorder="1" applyAlignment="1" applyProtection="1">
      <alignment horizontal="center" vertical="top" wrapText="1"/>
    </xf>
    <xf numFmtId="0" fontId="31" fillId="0" borderId="12" xfId="0" applyFont="1" applyFill="1" applyBorder="1" applyAlignment="1" applyProtection="1">
      <alignment horizontal="center" vertical="top" wrapText="1"/>
    </xf>
    <xf numFmtId="0" fontId="31" fillId="0" borderId="11"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61" fillId="33" borderId="0" xfId="0" applyFont="1" applyFill="1" applyBorder="1" applyProtection="1">
      <alignment vertical="center"/>
    </xf>
    <xf numFmtId="0" fontId="41" fillId="0" borderId="0" xfId="0" applyFont="1" applyFill="1" applyAlignment="1" applyProtection="1">
      <alignment vertical="center" wrapText="1"/>
    </xf>
    <xf numFmtId="176" fontId="31" fillId="0" borderId="14" xfId="0" applyNumberFormat="1" applyFont="1" applyFill="1" applyBorder="1" applyProtection="1">
      <alignment vertical="center"/>
    </xf>
    <xf numFmtId="0" fontId="23" fillId="0" borderId="0" xfId="0" applyFont="1" applyFill="1" applyAlignment="1" applyProtection="1">
      <alignment vertical="center"/>
    </xf>
    <xf numFmtId="0" fontId="31" fillId="0" borderId="11" xfId="0" applyFont="1" applyFill="1" applyBorder="1" applyAlignment="1" applyProtection="1">
      <alignment vertical="top"/>
    </xf>
    <xf numFmtId="0" fontId="31" fillId="0" borderId="13" xfId="0" applyFont="1" applyFill="1" applyBorder="1" applyAlignment="1" applyProtection="1">
      <alignment vertical="top"/>
    </xf>
    <xf numFmtId="0" fontId="31" fillId="0" borderId="12" xfId="0" applyFont="1" applyFill="1" applyBorder="1" applyAlignment="1" applyProtection="1">
      <alignment vertical="top"/>
    </xf>
    <xf numFmtId="0" fontId="31" fillId="0" borderId="0" xfId="0" applyFont="1" applyFill="1" applyAlignment="1" applyProtection="1">
      <alignment vertical="center" wrapText="1"/>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5329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0045" y="1503680"/>
          <a:ext cx="994981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398780" y="3978275"/>
          <a:ext cx="756539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398780" y="3978275"/>
          <a:ext cx="170370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59355" y="4174490"/>
          <a:ext cx="462026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04185" y="1567180"/>
          <a:ext cx="89154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33725" y="1560195"/>
          <a:ext cx="87185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49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49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495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4950"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454900" y="309245"/>
          <a:ext cx="4687570"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48360" y="28336875"/>
              <a:ext cx="188595"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026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026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026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026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026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026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026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026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026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026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026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026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026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026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026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026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026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026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026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026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026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026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026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026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48360" y="31642050"/>
              <a:ext cx="18859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026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48360" y="30051375"/>
              <a:ext cx="188595" cy="419100"/>
              <a:chOff x="9239" y="107537"/>
              <a:chExt cx="2190" cy="12573"/>
            </a:xfrm>
          </xdr:grpSpPr>
        </xdr:grpSp>
        <xdr:clientData/>
      </xdr:twoCellAnchor>
    </mc:Choice>
    <mc:Fallback/>
  </mc:AlternateContent>
  <xdr:twoCellAnchor>
    <xdr:from xmlns:xdr="http://schemas.openxmlformats.org/drawingml/2006/spreadsheetDrawing">
      <xdr:col>37</xdr:col>
      <xdr:colOff>512445</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539990" y="1379855"/>
          <a:ext cx="19240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41750" y="16953865"/>
              <a:ext cx="37465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4946650" y="16964025"/>
              <a:ext cx="37465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089650" y="16953865"/>
              <a:ext cx="37465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11475"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3370" cy="192405"/>
    <xdr:sp macro="" textlink="">
      <xdr:nvSpPr>
        <xdr:cNvPr id="48" name="正方形/長方形 47"/>
        <xdr:cNvSpPr/>
      </xdr:nvSpPr>
      <xdr:spPr>
        <a:xfrm>
          <a:off x="2893695" y="741997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000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8930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2735" cy="191135"/>
    <xdr:sp macro="" textlink="">
      <xdr:nvSpPr>
        <xdr:cNvPr id="51" name="正方形/長方形 50"/>
        <xdr:cNvSpPr/>
      </xdr:nvSpPr>
      <xdr:spPr>
        <a:xfrm>
          <a:off x="2896870" y="9022080"/>
          <a:ext cx="29273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2735" cy="193040"/>
    <xdr:sp macro="" textlink="">
      <xdr:nvSpPr>
        <xdr:cNvPr id="52" name="正方形/長方形 51"/>
        <xdr:cNvSpPr/>
      </xdr:nvSpPr>
      <xdr:spPr>
        <a:xfrm>
          <a:off x="2895600" y="9413240"/>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8917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2735" cy="193040"/>
    <xdr:sp macro="" textlink="">
      <xdr:nvSpPr>
        <xdr:cNvPr id="54" name="正方形/長方形 53"/>
        <xdr:cNvSpPr/>
      </xdr:nvSpPr>
      <xdr:spPr>
        <a:xfrm>
          <a:off x="4196080" y="6525260"/>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2735" cy="191135"/>
    <xdr:sp macro="" textlink="">
      <xdr:nvSpPr>
        <xdr:cNvPr id="55" name="正方形/長方形 54"/>
        <xdr:cNvSpPr/>
      </xdr:nvSpPr>
      <xdr:spPr>
        <a:xfrm>
          <a:off x="5516880" y="6528435"/>
          <a:ext cx="29273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3370" cy="196215"/>
    <xdr:sp macro="" textlink="">
      <xdr:nvSpPr>
        <xdr:cNvPr id="56" name="正方形/長方形 55"/>
        <xdr:cNvSpPr/>
      </xdr:nvSpPr>
      <xdr:spPr>
        <a:xfrm>
          <a:off x="2901315" y="7684135"/>
          <a:ext cx="29337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8315" cy="195580"/>
    <xdr:sp macro="" textlink="">
      <xdr:nvSpPr>
        <xdr:cNvPr id="59" name="正方形/長方形 58"/>
        <xdr:cNvSpPr/>
      </xdr:nvSpPr>
      <xdr:spPr>
        <a:xfrm>
          <a:off x="2894965" y="7168515"/>
          <a:ext cx="488315"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635" cy="195580"/>
    <xdr:sp macro="" textlink="">
      <xdr:nvSpPr>
        <xdr:cNvPr id="60" name="正方形/長方形 59"/>
        <xdr:cNvSpPr/>
      </xdr:nvSpPr>
      <xdr:spPr>
        <a:xfrm>
          <a:off x="2904490" y="7868920"/>
          <a:ext cx="1016635"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87350" y="21574125"/>
              <a:ext cx="36195"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microsoft.com/office/2006/relationships/xlExternalLinkPath/xlPathMissing" Target="&#22238;&#24489;&#12373;&#12428;&#12383;&#22806;&#37096;&#12522;&#12531;&#12463;1"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2238;&#24489;&#12373;&#12428;&#12383;&#22806;&#37096;&#12522;&#12531;&#12463;2"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22238;&#24489;&#12373;&#12428;&#12383;&#22806;&#37096;&#12522;&#12531;&#12463;3" TargetMode="External" /></Relationships>
</file>

<file path=xl/externalLinks/_rels/externalLink4.xml.rels><?xml version="1.0" encoding="UTF-8"?><Relationships xmlns="http://schemas.openxmlformats.org/package/2006/relationships"><Relationship Id="rId1" Type="http://schemas.microsoft.com/office/2006/relationships/xlExternalLinkPath/xlPathMissing" Target="&#22238;&#24489;&#12373;&#12428;&#12383;&#22806;&#37096;&#12522;&#12531;&#12463;4" TargetMode="External" /></Relationships>
</file>

<file path=xl/externalLinks/_rels/externalLink5.xml.rels><?xml version="1.0" encoding="UTF-8"?><Relationships xmlns="http://schemas.openxmlformats.org/package/2006/relationships"><Relationship Id="rId1" Type="http://schemas.microsoft.com/office/2006/relationships/xlExternalLinkPath/xlPathMissing" Target="&#22238;&#24489;&#12373;&#12428;&#12383;&#22806;&#37096;&#12522;&#12531;&#12463;5"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topLeftCell="A19" zoomScaleSheetLayoutView="100" workbookViewId="0">
      <selection activeCell="C32" sqref="C32:L32"/>
    </sheetView>
  </sheetViews>
  <sheetFormatPr defaultColWidth="9" defaultRowHeight="20.100000000000001" customHeight="1"/>
  <cols>
    <col min="1" max="1" width="4.73046875" style="1" customWidth="1"/>
    <col min="2" max="2" width="11" style="1" customWidth="1"/>
    <col min="3" max="12" width="2.59765625" style="1" customWidth="1"/>
    <col min="13" max="17" width="4.265625" style="1" customWidth="1"/>
    <col min="18" max="22" width="2.59765625" style="1" customWidth="1"/>
    <col min="23" max="23" width="14.265625" style="1" customWidth="1"/>
    <col min="24" max="24" width="25" style="1" customWidth="1"/>
    <col min="25" max="25" width="22.46484375" style="1" customWidth="1"/>
    <col min="26" max="26" width="8.59765625" style="1" customWidth="1"/>
    <col min="27" max="27" width="9.1328125" style="1" customWidth="1"/>
    <col min="28" max="28" width="9" style="1"/>
    <col min="29" max="29" width="9" style="1" hidden="1" customWidth="1"/>
    <col min="30" max="16384" width="9" style="1"/>
  </cols>
  <sheetData>
    <row r="1" spans="1:29" ht="20.100000000000001" customHeight="1">
      <c r="A1" s="3" t="s">
        <v>132</v>
      </c>
      <c r="AC1" s="1" t="s">
        <v>42</v>
      </c>
    </row>
    <row r="2" spans="1:29" ht="11.25" customHeight="1">
      <c r="A2" s="4"/>
    </row>
    <row r="3" spans="1:29" s="2" customFormat="1" ht="24" customHeight="1">
      <c r="A3" s="5" t="s">
        <v>143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279</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260</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145</v>
      </c>
      <c r="C32" s="24" t="s">
        <v>284</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3</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233</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12</v>
      </c>
      <c r="S51" s="72"/>
      <c r="T51" s="72"/>
      <c r="U51" s="72"/>
      <c r="V51" s="72"/>
      <c r="W51" s="90"/>
      <c r="X51" s="20" t="s">
        <v>83</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7" fitToWidth="1" fitToHeight="1"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topLeftCell="A163" zoomScale="120" zoomScaleNormal="120" zoomScaleSheetLayoutView="120" workbookViewId="0">
      <selection activeCell="AN167" sqref="AN167"/>
    </sheetView>
  </sheetViews>
  <sheetFormatPr defaultColWidth="9" defaultRowHeight="13.5"/>
  <cols>
    <col min="1" max="1" width="2.46484375" style="1" customWidth="1"/>
    <col min="2" max="6" width="2.73046875" style="1" customWidth="1"/>
    <col min="7" max="36" width="2.46484375" style="1" customWidth="1"/>
    <col min="37" max="37" width="2.3984375" style="1" customWidth="1"/>
    <col min="38" max="38" width="6.7304687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新発田市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155</v>
      </c>
      <c r="V4" s="454">
        <v>5</v>
      </c>
      <c r="W4" s="454"/>
      <c r="X4" s="476" t="s">
        <v>46</v>
      </c>
      <c r="Y4" s="2"/>
      <c r="Z4" s="202"/>
      <c r="AA4" s="202"/>
      <c r="AB4" s="202"/>
      <c r="AC4" s="526"/>
      <c r="AD4" s="9"/>
      <c r="AE4" s="9"/>
      <c r="AF4" s="547"/>
      <c r="AG4" s="202"/>
      <c r="AH4" s="202"/>
      <c r="AI4" s="202"/>
      <c r="AJ4" s="573"/>
    </row>
    <row r="5" spans="1:45" ht="14.25">
      <c r="A5" s="10" t="s">
        <v>193</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3</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244</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245</v>
      </c>
      <c r="D18" s="298"/>
      <c r="E18" s="298"/>
      <c r="F18" s="298"/>
      <c r="G18" s="298"/>
      <c r="H18" s="298"/>
      <c r="I18" s="298"/>
      <c r="J18" s="298"/>
      <c r="K18" s="298"/>
      <c r="L18" s="360"/>
      <c r="M18" s="365"/>
      <c r="N18" s="369" t="s">
        <v>246</v>
      </c>
      <c r="O18" s="373"/>
      <c r="P18" s="373"/>
      <c r="Q18" s="373"/>
      <c r="R18" s="373"/>
      <c r="S18" s="373"/>
      <c r="T18" s="373"/>
      <c r="U18" s="373"/>
      <c r="V18" s="373"/>
      <c r="W18" s="466"/>
      <c r="X18" s="477"/>
      <c r="Y18" s="495" t="s">
        <v>247</v>
      </c>
      <c r="Z18" s="509"/>
      <c r="AA18" s="509"/>
      <c r="AB18" s="509"/>
      <c r="AC18" s="509"/>
      <c r="AD18" s="509"/>
      <c r="AE18" s="509"/>
      <c r="AF18" s="509"/>
      <c r="AG18" s="509"/>
      <c r="AH18" s="509"/>
      <c r="AI18" s="560"/>
      <c r="AJ18" s="544"/>
      <c r="AQ18" s="633"/>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3"/>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3"/>
    </row>
    <row r="21" spans="1:73" ht="14.25">
      <c r="A21" s="129" t="s">
        <v>190</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3"/>
    </row>
    <row r="22" spans="1:73">
      <c r="A22" s="130" t="s">
        <v>157</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3"/>
    </row>
    <row r="23" spans="1:73" s="110" customFormat="1" ht="12.75" customHeight="1">
      <c r="A23" s="131" t="s">
        <v>234</v>
      </c>
      <c r="B23" s="214" t="s">
        <v>232</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236</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59"/>
    </row>
    <row r="24" spans="1:73" s="110" customFormat="1" ht="12.75" customHeight="1">
      <c r="A24" s="131" t="s">
        <v>50</v>
      </c>
      <c r="B24" s="214" t="s">
        <v>235</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59"/>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59"/>
    </row>
    <row r="26" spans="1:73" s="110" customFormat="1" ht="12.75" customHeight="1">
      <c r="A26" s="131" t="s">
        <v>111</v>
      </c>
      <c r="B26" s="214" t="s">
        <v>237</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59"/>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208</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151</v>
      </c>
      <c r="C30" s="218"/>
      <c r="D30" s="299">
        <f>IF(V4=0,"",V4)</f>
        <v>5</v>
      </c>
      <c r="E30" s="299"/>
      <c r="F30" s="326" t="s">
        <v>152</v>
      </c>
      <c r="G30" s="347"/>
      <c r="H30" s="347"/>
      <c r="I30" s="347"/>
      <c r="J30" s="347"/>
      <c r="K30" s="347"/>
      <c r="L30" s="347"/>
      <c r="M30" s="347"/>
      <c r="N30" s="347"/>
      <c r="O30" s="374"/>
      <c r="P30" s="383">
        <f>P35+W35+AD35</f>
        <v>0</v>
      </c>
      <c r="Q30" s="395"/>
      <c r="R30" s="395"/>
      <c r="S30" s="395"/>
      <c r="T30" s="395"/>
      <c r="U30" s="445"/>
      <c r="V30" s="457" t="s">
        <v>15</v>
      </c>
    </row>
    <row r="31" spans="1:73" ht="30.75" customHeight="1">
      <c r="A31" s="135" t="s">
        <v>55</v>
      </c>
      <c r="B31" s="219" t="s">
        <v>248</v>
      </c>
      <c r="C31" s="281"/>
      <c r="D31" s="281"/>
      <c r="E31" s="281"/>
      <c r="F31" s="281"/>
      <c r="G31" s="281"/>
      <c r="H31" s="281"/>
      <c r="I31" s="281"/>
      <c r="J31" s="281"/>
      <c r="K31" s="281"/>
      <c r="L31" s="281"/>
      <c r="M31" s="281"/>
      <c r="N31" s="281"/>
      <c r="O31" s="375"/>
      <c r="P31" s="384">
        <f>P36+W36+AD36</f>
        <v>0</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209</v>
      </c>
      <c r="B33" s="216"/>
      <c r="C33" s="280"/>
      <c r="D33" s="124"/>
      <c r="E33" s="124"/>
      <c r="F33" s="124"/>
      <c r="G33" s="124"/>
      <c r="H33" s="124"/>
      <c r="I33" s="124"/>
      <c r="J33" s="124"/>
      <c r="K33" s="356"/>
      <c r="L33" s="356"/>
      <c r="M33" s="356"/>
      <c r="N33" s="356"/>
      <c r="O33" s="356"/>
      <c r="P33" s="356"/>
      <c r="Q33" s="356"/>
      <c r="R33" s="356"/>
      <c r="S33" s="415"/>
      <c r="T33" s="431"/>
      <c r="U33" s="431"/>
      <c r="V33" s="455" t="s">
        <v>216</v>
      </c>
      <c r="W33" s="431"/>
      <c r="X33" s="431"/>
      <c r="Y33" s="431"/>
      <c r="Z33" s="124"/>
      <c r="AA33" s="124"/>
      <c r="AB33" s="415"/>
      <c r="AC33" s="455" t="s">
        <v>217</v>
      </c>
      <c r="AD33" s="431"/>
      <c r="AE33" s="431"/>
      <c r="AF33" s="431"/>
      <c r="AG33" s="431"/>
      <c r="AH33" s="431"/>
      <c r="AI33" s="124"/>
      <c r="AJ33" s="455" t="s">
        <v>218</v>
      </c>
    </row>
    <row r="34" spans="1:48" ht="19.5" customHeight="1">
      <c r="A34" s="136"/>
      <c r="B34" s="221"/>
      <c r="C34" s="221"/>
      <c r="D34" s="221"/>
      <c r="E34" s="221"/>
      <c r="F34" s="221"/>
      <c r="G34" s="221"/>
      <c r="H34" s="221"/>
      <c r="I34" s="221"/>
      <c r="J34" s="221"/>
      <c r="K34" s="221"/>
      <c r="L34" s="221"/>
      <c r="M34" s="221"/>
      <c r="N34" s="221"/>
      <c r="O34" s="376"/>
      <c r="P34" s="386" t="s">
        <v>148</v>
      </c>
      <c r="Q34" s="397"/>
      <c r="R34" s="397"/>
      <c r="S34" s="397"/>
      <c r="T34" s="397"/>
      <c r="U34" s="447"/>
      <c r="V34" s="459" t="str">
        <f>IF(P35="","",IF(P36="","",IF(P36&gt;=P35,"○","☓")))</f>
        <v/>
      </c>
      <c r="W34" s="467" t="s">
        <v>149</v>
      </c>
      <c r="X34" s="397"/>
      <c r="Y34" s="397"/>
      <c r="Z34" s="397"/>
      <c r="AA34" s="397"/>
      <c r="AB34" s="447"/>
      <c r="AC34" s="459" t="str">
        <f>IF(W35="","",IF(W36="","",IF(W36&gt;=W35,"○","☓")))</f>
        <v>○</v>
      </c>
      <c r="AD34" s="467" t="s">
        <v>150</v>
      </c>
      <c r="AE34" s="397"/>
      <c r="AF34" s="397"/>
      <c r="AG34" s="397"/>
      <c r="AH34" s="397"/>
      <c r="AI34" s="447"/>
      <c r="AJ34" s="459" t="str">
        <f>IF(AD35="","",IF(AD36="","",IF(AD36&gt;=AD35,"○","☓")))</f>
        <v>○</v>
      </c>
      <c r="AL34" s="620" t="s">
        <v>182</v>
      </c>
      <c r="AM34" s="620"/>
      <c r="AN34" s="620"/>
      <c r="AO34" s="620"/>
      <c r="AP34" s="620"/>
      <c r="AQ34" s="620"/>
      <c r="AR34" s="620"/>
      <c r="AS34" s="620"/>
      <c r="AT34" s="620"/>
      <c r="AU34" s="620"/>
      <c r="AV34" s="637"/>
    </row>
    <row r="35" spans="1:48" ht="18" customHeight="1">
      <c r="A35" s="135" t="s">
        <v>54</v>
      </c>
      <c r="B35" s="218" t="s">
        <v>151</v>
      </c>
      <c r="C35" s="218"/>
      <c r="D35" s="299">
        <f>IF(V4=0,"",V4)</f>
        <v>5</v>
      </c>
      <c r="E35" s="299"/>
      <c r="F35" s="327" t="s">
        <v>210</v>
      </c>
      <c r="G35" s="327"/>
      <c r="H35" s="327"/>
      <c r="I35" s="327"/>
      <c r="J35" s="327"/>
      <c r="K35" s="327"/>
      <c r="L35" s="327"/>
      <c r="M35" s="327"/>
      <c r="N35" s="327"/>
      <c r="O35" s="377"/>
      <c r="P35" s="387">
        <f>IF('別紙様式3-2'!P7="","",'別紙様式3-2'!P7)</f>
        <v>0</v>
      </c>
      <c r="Q35" s="398"/>
      <c r="R35" s="398"/>
      <c r="S35" s="398"/>
      <c r="T35" s="398"/>
      <c r="U35" s="398"/>
      <c r="V35" s="460" t="s">
        <v>15</v>
      </c>
      <c r="W35" s="387">
        <f>IF('別紙様式3-2'!P8="","",'別紙様式3-2'!P8)</f>
        <v>0</v>
      </c>
      <c r="X35" s="398"/>
      <c r="Y35" s="398"/>
      <c r="Z35" s="398"/>
      <c r="AA35" s="398"/>
      <c r="AB35" s="398"/>
      <c r="AC35" s="460" t="s">
        <v>15</v>
      </c>
      <c r="AD35" s="387">
        <f>IF('別紙様式3-2'!P9="","",'別紙様式3-2'!P9)</f>
        <v>0</v>
      </c>
      <c r="AE35" s="398"/>
      <c r="AF35" s="398"/>
      <c r="AG35" s="398"/>
      <c r="AH35" s="398"/>
      <c r="AI35" s="398"/>
      <c r="AJ35" s="581" t="s">
        <v>15</v>
      </c>
    </row>
    <row r="36" spans="1:48" ht="30" customHeight="1">
      <c r="A36" s="135" t="s">
        <v>55</v>
      </c>
      <c r="B36" s="219" t="s">
        <v>249</v>
      </c>
      <c r="C36" s="281"/>
      <c r="D36" s="281"/>
      <c r="E36" s="281"/>
      <c r="F36" s="281"/>
      <c r="G36" s="281"/>
      <c r="H36" s="281"/>
      <c r="I36" s="281"/>
      <c r="J36" s="281"/>
      <c r="K36" s="281"/>
      <c r="L36" s="281"/>
      <c r="M36" s="281"/>
      <c r="N36" s="281"/>
      <c r="O36" s="281"/>
      <c r="P36" s="388"/>
      <c r="Q36" s="399"/>
      <c r="R36" s="399"/>
      <c r="S36" s="399"/>
      <c r="T36" s="399"/>
      <c r="U36" s="448"/>
      <c r="V36" s="461" t="s">
        <v>15</v>
      </c>
      <c r="W36" s="384">
        <f>IFERROR(S76+Y76+AE76,"")</f>
        <v>0</v>
      </c>
      <c r="X36" s="396"/>
      <c r="Y36" s="396"/>
      <c r="Z36" s="396"/>
      <c r="AA36" s="396"/>
      <c r="AB36" s="446"/>
      <c r="AC36" s="527" t="s">
        <v>15</v>
      </c>
      <c r="AD36" s="384">
        <f>IFERROR(S94+S96,"")</f>
        <v>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170</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151</v>
      </c>
      <c r="C39" s="222"/>
      <c r="D39" s="300">
        <f>IF(V4=0,"",V4)</f>
        <v>5</v>
      </c>
      <c r="E39" s="300"/>
      <c r="F39" s="329" t="s">
        <v>167</v>
      </c>
      <c r="G39" s="329"/>
      <c r="H39" s="329"/>
      <c r="I39" s="329"/>
      <c r="J39" s="329"/>
      <c r="K39" s="329"/>
      <c r="L39" s="329"/>
      <c r="M39" s="329"/>
      <c r="N39" s="329"/>
      <c r="O39" s="378"/>
      <c r="P39" s="390">
        <f>P40-P41</f>
        <v>0</v>
      </c>
      <c r="Q39" s="400"/>
      <c r="R39" s="400"/>
      <c r="S39" s="400"/>
      <c r="T39" s="400"/>
      <c r="U39" s="449"/>
      <c r="V39" s="457" t="s">
        <v>15</v>
      </c>
      <c r="W39" s="468" t="s">
        <v>199</v>
      </c>
      <c r="X39" s="478" t="str">
        <f>IF(P42="","",IF(P39="","",IF(P39&gt;=P42,"○","☓")))</f>
        <v>○</v>
      </c>
      <c r="Y39" s="496" t="s">
        <v>153</v>
      </c>
      <c r="Z39" s="328"/>
      <c r="AA39" s="328"/>
      <c r="AB39" s="328"/>
      <c r="AC39" s="528"/>
      <c r="AD39" s="328"/>
      <c r="AE39" s="328"/>
      <c r="AF39" s="328"/>
      <c r="AG39" s="328"/>
      <c r="AH39" s="328"/>
      <c r="AI39" s="328"/>
      <c r="AJ39" s="528"/>
      <c r="AL39" s="621" t="s">
        <v>261</v>
      </c>
      <c r="AM39" s="626"/>
      <c r="AN39" s="626"/>
      <c r="AO39" s="626"/>
      <c r="AP39" s="626"/>
      <c r="AQ39" s="626"/>
      <c r="AR39" s="626"/>
      <c r="AS39" s="626"/>
      <c r="AT39" s="626"/>
      <c r="AU39" s="626"/>
      <c r="AV39" s="638"/>
    </row>
    <row r="40" spans="1:48" ht="18.75" customHeight="1">
      <c r="A40" s="139"/>
      <c r="B40" s="223" t="s">
        <v>197</v>
      </c>
      <c r="C40" s="223"/>
      <c r="D40" s="223"/>
      <c r="E40" s="223"/>
      <c r="F40" s="223"/>
      <c r="G40" s="223"/>
      <c r="H40" s="223"/>
      <c r="I40" s="223"/>
      <c r="J40" s="223"/>
      <c r="K40" s="223"/>
      <c r="L40" s="223"/>
      <c r="M40" s="223"/>
      <c r="N40" s="223"/>
      <c r="O40" s="226"/>
      <c r="P40" s="391"/>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7"/>
      <c r="AN40" s="627"/>
      <c r="AO40" s="627"/>
      <c r="AP40" s="627"/>
      <c r="AQ40" s="627"/>
      <c r="AR40" s="627"/>
      <c r="AS40" s="627"/>
      <c r="AT40" s="627"/>
      <c r="AU40" s="627"/>
      <c r="AV40" s="639"/>
    </row>
    <row r="41" spans="1:48" ht="18.75" customHeight="1">
      <c r="A41" s="140"/>
      <c r="B41" s="224" t="s">
        <v>144</v>
      </c>
      <c r="C41" s="224"/>
      <c r="D41" s="224"/>
      <c r="E41" s="224"/>
      <c r="F41" s="224"/>
      <c r="G41" s="224"/>
      <c r="H41" s="224"/>
      <c r="I41" s="224"/>
      <c r="J41" s="224"/>
      <c r="K41" s="224"/>
      <c r="L41" s="224"/>
      <c r="M41" s="224"/>
      <c r="N41" s="224"/>
      <c r="O41" s="379"/>
      <c r="P41" s="392">
        <f>P31</f>
        <v>0</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7"/>
      <c r="AN41" s="627"/>
      <c r="AO41" s="627"/>
      <c r="AP41" s="627"/>
      <c r="AQ41" s="627"/>
      <c r="AR41" s="627"/>
      <c r="AS41" s="627"/>
      <c r="AT41" s="627"/>
      <c r="AU41" s="627"/>
      <c r="AV41" s="639"/>
    </row>
    <row r="42" spans="1:48" ht="30.75" customHeight="1">
      <c r="A42" s="138" t="s">
        <v>55</v>
      </c>
      <c r="B42" s="225" t="s">
        <v>250</v>
      </c>
      <c r="C42" s="283"/>
      <c r="D42" s="283"/>
      <c r="E42" s="283"/>
      <c r="F42" s="283"/>
      <c r="G42" s="283"/>
      <c r="H42" s="283"/>
      <c r="I42" s="283"/>
      <c r="J42" s="283"/>
      <c r="K42" s="283"/>
      <c r="L42" s="283"/>
      <c r="M42" s="283"/>
      <c r="N42" s="283"/>
      <c r="O42" s="283"/>
      <c r="P42" s="390">
        <f>P43-P44-P45-P46-P47</f>
        <v>0</v>
      </c>
      <c r="Q42" s="400"/>
      <c r="R42" s="400"/>
      <c r="S42" s="400"/>
      <c r="T42" s="400"/>
      <c r="U42" s="449"/>
      <c r="V42" s="463" t="s">
        <v>15</v>
      </c>
      <c r="W42" s="468" t="s">
        <v>199</v>
      </c>
      <c r="X42" s="480"/>
      <c r="Y42" s="496"/>
      <c r="Z42" s="328"/>
      <c r="AA42" s="328"/>
      <c r="AB42" s="328"/>
      <c r="AC42" s="528"/>
      <c r="AD42" s="328"/>
      <c r="AE42" s="328"/>
      <c r="AF42" s="328"/>
      <c r="AG42" s="328"/>
      <c r="AH42" s="328"/>
      <c r="AI42" s="328"/>
      <c r="AJ42" s="528"/>
      <c r="AL42" s="623"/>
      <c r="AM42" s="628"/>
      <c r="AN42" s="628"/>
      <c r="AO42" s="628"/>
      <c r="AP42" s="628"/>
      <c r="AQ42" s="628"/>
      <c r="AR42" s="628"/>
      <c r="AS42" s="628"/>
      <c r="AT42" s="628"/>
      <c r="AU42" s="628"/>
      <c r="AV42" s="640"/>
    </row>
    <row r="43" spans="1:48" ht="18.75" customHeight="1">
      <c r="A43" s="141"/>
      <c r="B43" s="226" t="s">
        <v>162</v>
      </c>
      <c r="C43" s="276"/>
      <c r="D43" s="276"/>
      <c r="E43" s="276"/>
      <c r="F43" s="276"/>
      <c r="G43" s="276"/>
      <c r="H43" s="276"/>
      <c r="I43" s="276"/>
      <c r="J43" s="276"/>
      <c r="K43" s="276"/>
      <c r="L43" s="276"/>
      <c r="M43" s="276"/>
      <c r="N43" s="276"/>
      <c r="O43" s="380"/>
      <c r="P43" s="393"/>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163</v>
      </c>
      <c r="C44" s="276"/>
      <c r="D44" s="276"/>
      <c r="E44" s="276"/>
      <c r="F44" s="276"/>
      <c r="G44" s="276"/>
      <c r="H44" s="276"/>
      <c r="I44" s="276"/>
      <c r="J44" s="276"/>
      <c r="K44" s="276"/>
      <c r="L44" s="276"/>
      <c r="M44" s="276"/>
      <c r="N44" s="276"/>
      <c r="O44" s="380"/>
      <c r="P44" s="393"/>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164</v>
      </c>
      <c r="C45" s="276"/>
      <c r="D45" s="276"/>
      <c r="E45" s="276"/>
      <c r="F45" s="276"/>
      <c r="G45" s="276"/>
      <c r="H45" s="276"/>
      <c r="I45" s="276"/>
      <c r="J45" s="276"/>
      <c r="K45" s="276"/>
      <c r="L45" s="276"/>
      <c r="M45" s="276"/>
      <c r="N45" s="276"/>
      <c r="O45" s="380"/>
      <c r="P45" s="393"/>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165</v>
      </c>
      <c r="C46" s="243"/>
      <c r="D46" s="243"/>
      <c r="E46" s="243"/>
      <c r="F46" s="243"/>
      <c r="G46" s="243"/>
      <c r="H46" s="243"/>
      <c r="I46" s="243"/>
      <c r="J46" s="243"/>
      <c r="K46" s="243"/>
      <c r="L46" s="243"/>
      <c r="M46" s="243"/>
      <c r="N46" s="243"/>
      <c r="O46" s="381"/>
      <c r="P46" s="393"/>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166</v>
      </c>
      <c r="C47" s="277"/>
      <c r="D47" s="277"/>
      <c r="E47" s="277"/>
      <c r="F47" s="277"/>
      <c r="G47" s="277"/>
      <c r="H47" s="277"/>
      <c r="I47" s="277"/>
      <c r="J47" s="277"/>
      <c r="K47" s="277"/>
      <c r="L47" s="277"/>
      <c r="M47" s="277"/>
      <c r="N47" s="277"/>
      <c r="O47" s="382"/>
      <c r="P47" s="393"/>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156</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157</v>
      </c>
      <c r="B50" s="229" t="s">
        <v>231</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157</v>
      </c>
      <c r="B51" s="229" t="s">
        <v>194</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157</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157</v>
      </c>
      <c r="B53" s="215" t="s">
        <v>229</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157</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3"/>
    </row>
    <row r="57" spans="1:50" ht="16.5" customHeight="1">
      <c r="A57" s="1" t="s">
        <v>157</v>
      </c>
      <c r="B57" s="230" t="s">
        <v>215</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3"/>
    </row>
    <row r="58" spans="1:50" ht="51.75" customHeight="1">
      <c r="A58" s="148" t="s">
        <v>186</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3"/>
    </row>
    <row r="59" spans="1:50" ht="47.25" customHeight="1">
      <c r="A59" s="148" t="s">
        <v>187</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3"/>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3"/>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3"/>
    </row>
    <row r="62" spans="1:50" s="111" customFormat="1" ht="18.75" customHeight="1">
      <c r="A62" s="150" t="s">
        <v>228</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4"/>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4"/>
    </row>
    <row r="64" spans="1:50" s="111" customFormat="1" ht="11.25" customHeight="1">
      <c r="A64" s="152" t="s">
        <v>227</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4"/>
    </row>
    <row r="65" spans="1:52" s="111" customFormat="1" ht="22.5" customHeight="1">
      <c r="A65" s="153" t="s">
        <v>239</v>
      </c>
      <c r="B65" s="132" t="s">
        <v>274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4"/>
    </row>
    <row r="66" spans="1:52" s="111" customFormat="1" ht="23.25" customHeight="1">
      <c r="A66" s="153" t="s">
        <v>185</v>
      </c>
      <c r="B66" s="132" t="s">
        <v>275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4"/>
    </row>
    <row r="67" spans="1:52" s="111" customFormat="1" ht="11.25" customHeight="1">
      <c r="A67" s="153" t="s">
        <v>240</v>
      </c>
      <c r="B67" s="132" t="s">
        <v>242</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4"/>
    </row>
    <row r="68" spans="1:52" s="111" customFormat="1" ht="22.5" customHeight="1">
      <c r="A68" s="153" t="s">
        <v>241</v>
      </c>
      <c r="B68" s="132" t="s">
        <v>251</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4"/>
    </row>
    <row r="69" spans="1:52" s="111" customFormat="1" ht="11.25" customHeight="1">
      <c r="A69" s="154" t="s">
        <v>243</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4"/>
    </row>
    <row r="70" spans="1:52" s="111" customFormat="1" ht="21.75" customHeight="1">
      <c r="A70" s="153" t="s">
        <v>84</v>
      </c>
      <c r="B70" s="132" t="s">
        <v>282</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4"/>
    </row>
    <row r="71" spans="1:52"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4"/>
    </row>
    <row r="72" spans="1:52"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2" s="110" customFormat="1" ht="30.75" customHeight="1">
      <c r="A73" s="156"/>
      <c r="B73" s="234"/>
      <c r="C73" s="286"/>
      <c r="D73" s="286"/>
      <c r="E73" s="286"/>
      <c r="F73" s="286"/>
      <c r="G73" s="286"/>
      <c r="H73" s="286"/>
      <c r="I73" s="286"/>
      <c r="J73" s="286"/>
      <c r="K73" s="286"/>
      <c r="L73" s="361"/>
      <c r="M73" s="361"/>
      <c r="N73" s="286"/>
      <c r="O73" s="286"/>
      <c r="P73" s="394"/>
      <c r="Q73" s="394"/>
      <c r="R73" s="408"/>
      <c r="S73" s="416" t="s">
        <v>172</v>
      </c>
      <c r="T73" s="432"/>
      <c r="U73" s="432"/>
      <c r="V73" s="432"/>
      <c r="W73" s="432"/>
      <c r="X73" s="481"/>
      <c r="Y73" s="497" t="s">
        <v>173</v>
      </c>
      <c r="Z73" s="497"/>
      <c r="AA73" s="497"/>
      <c r="AB73" s="497"/>
      <c r="AC73" s="497"/>
      <c r="AD73" s="497"/>
      <c r="AE73" s="497" t="s">
        <v>31</v>
      </c>
      <c r="AF73" s="497"/>
      <c r="AG73" s="497"/>
      <c r="AH73" s="497"/>
      <c r="AI73" s="497"/>
      <c r="AJ73" s="497"/>
      <c r="AX73" s="652" t="s">
        <v>214</v>
      </c>
      <c r="AY73" s="658" t="s">
        <v>283</v>
      </c>
      <c r="AZ73" s="658" t="s">
        <v>270</v>
      </c>
    </row>
    <row r="74" spans="1:52" s="110" customFormat="1" ht="28.5" customHeight="1">
      <c r="A74" s="157" t="s">
        <v>252</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222</v>
      </c>
      <c r="AM74" s="629"/>
      <c r="AN74" s="629"/>
      <c r="AO74" s="629"/>
      <c r="AP74" s="629"/>
      <c r="AQ74" s="629"/>
      <c r="AR74" s="629"/>
      <c r="AS74" s="629"/>
      <c r="AT74" s="629"/>
      <c r="AU74" s="629"/>
      <c r="AV74" s="641"/>
      <c r="AX74" s="653" t="b">
        <f>S74</f>
        <v>0</v>
      </c>
      <c r="AY74" s="653" t="b">
        <f>Y74</f>
        <v>0</v>
      </c>
      <c r="AZ74" s="653" t="b">
        <f>AE74</f>
        <v>0</v>
      </c>
    </row>
    <row r="75" spans="1:52" s="110" customFormat="1" ht="18.75" customHeight="1">
      <c r="A75" s="158" t="s">
        <v>200</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169</v>
      </c>
      <c r="Y75" s="434"/>
      <c r="Z75" s="434"/>
      <c r="AA75" s="434"/>
      <c r="AB75" s="434"/>
      <c r="AC75" s="434"/>
      <c r="AD75" s="483" t="s">
        <v>169</v>
      </c>
      <c r="AE75" s="434"/>
      <c r="AF75" s="434"/>
      <c r="AG75" s="434"/>
      <c r="AH75" s="434"/>
      <c r="AI75" s="434"/>
      <c r="AJ75" s="586" t="s">
        <v>17</v>
      </c>
      <c r="AK75" s="615"/>
    </row>
    <row r="76" spans="1:52"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15</v>
      </c>
      <c r="Y76" s="435"/>
      <c r="Z76" s="435"/>
      <c r="AA76" s="435"/>
      <c r="AB76" s="435"/>
      <c r="AC76" s="435"/>
      <c r="AD76" s="484" t="s">
        <v>15</v>
      </c>
      <c r="AE76" s="435"/>
      <c r="AF76" s="435"/>
      <c r="AG76" s="435"/>
      <c r="AH76" s="435"/>
      <c r="AI76" s="435"/>
      <c r="AJ76" s="587" t="s">
        <v>15</v>
      </c>
      <c r="AK76" s="113"/>
    </row>
    <row r="77" spans="1:52" s="110" customFormat="1" ht="18.75" customHeight="1">
      <c r="A77" s="159" t="s">
        <v>201</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15</v>
      </c>
      <c r="Y77" s="436" t="e">
        <f>Y76/(Y75*12)</f>
        <v>#DIV/0!</v>
      </c>
      <c r="Z77" s="436"/>
      <c r="AA77" s="436"/>
      <c r="AB77" s="436"/>
      <c r="AC77" s="469"/>
      <c r="AD77" s="485" t="s">
        <v>15</v>
      </c>
      <c r="AE77" s="436" t="e">
        <f>AE76/(AE75*12)</f>
        <v>#DIV/0!</v>
      </c>
      <c r="AF77" s="436"/>
      <c r="AG77" s="436"/>
      <c r="AH77" s="436"/>
      <c r="AI77" s="469"/>
      <c r="AJ77" s="588" t="s">
        <v>15</v>
      </c>
      <c r="AK77" s="616" t="s">
        <v>114</v>
      </c>
    </row>
    <row r="78" spans="1:52" s="110" customFormat="1" ht="15.75" customHeight="1">
      <c r="A78" s="160" t="s">
        <v>202</v>
      </c>
      <c r="B78" s="239"/>
      <c r="C78" s="239"/>
      <c r="D78" s="239"/>
      <c r="E78" s="239"/>
      <c r="F78" s="239"/>
      <c r="G78" s="239"/>
      <c r="H78" s="239"/>
      <c r="I78" s="239"/>
      <c r="J78" s="239"/>
      <c r="K78" s="239"/>
      <c r="L78" s="239"/>
      <c r="M78" s="239"/>
      <c r="N78" s="239"/>
      <c r="O78" s="239"/>
      <c r="P78" s="239"/>
      <c r="Q78" s="239"/>
      <c r="R78" s="409"/>
      <c r="S78" s="421" t="s">
        <v>160</v>
      </c>
      <c r="T78" s="437" t="e">
        <f>IF(Y77,S77/Y77,1)</f>
        <v>#DIV/0!</v>
      </c>
      <c r="U78" s="452"/>
      <c r="V78" s="464"/>
      <c r="W78" s="470" t="s">
        <v>161</v>
      </c>
      <c r="X78" s="486"/>
      <c r="Y78" s="499" t="s">
        <v>160</v>
      </c>
      <c r="Z78" s="437" t="e">
        <f>IF(Y77,1,0)</f>
        <v>#DIV/0!</v>
      </c>
      <c r="AA78" s="452"/>
      <c r="AB78" s="464"/>
      <c r="AC78" s="470" t="s">
        <v>161</v>
      </c>
      <c r="AD78" s="486"/>
      <c r="AE78" s="499" t="s">
        <v>160</v>
      </c>
      <c r="AF78" s="437" t="e">
        <f>IF(Y77,AE77/Y77,IF(AE77,AE77/S77,0))</f>
        <v>#DIV/0!</v>
      </c>
      <c r="AG78" s="452"/>
      <c r="AH78" s="464"/>
      <c r="AI78" s="562" t="s">
        <v>161</v>
      </c>
      <c r="AJ78" s="589" t="str">
        <f>IF(M18="○",IF(AND(S74=TRUE,Y74=TRUE),IF(AND(T78&gt;Z78,Z78&gt;0),"○","×"),""),"")</f>
        <v/>
      </c>
      <c r="AK78" s="616"/>
      <c r="AL78" s="624" t="s">
        <v>22</v>
      </c>
      <c r="AM78" s="620"/>
      <c r="AN78" s="620"/>
      <c r="AO78" s="620"/>
      <c r="AP78" s="620"/>
      <c r="AQ78" s="620"/>
      <c r="AR78" s="620"/>
      <c r="AS78" s="620"/>
      <c r="AT78" s="620"/>
      <c r="AU78" s="620"/>
      <c r="AV78" s="637"/>
    </row>
    <row r="79" spans="1:52"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211</v>
      </c>
      <c r="AL79" s="624" t="s">
        <v>280</v>
      </c>
      <c r="AM79" s="620"/>
      <c r="AN79" s="620"/>
      <c r="AO79" s="620"/>
      <c r="AP79" s="620"/>
      <c r="AQ79" s="620"/>
      <c r="AR79" s="620"/>
      <c r="AS79" s="620"/>
      <c r="AT79" s="620"/>
      <c r="AU79" s="620"/>
      <c r="AV79" s="637"/>
      <c r="AX79" s="654"/>
    </row>
    <row r="80" spans="1:52" s="112" customFormat="1" ht="27" customHeight="1">
      <c r="A80" s="160" t="s">
        <v>253</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2"/>
      <c r="AP80" s="632"/>
      <c r="AQ80" s="632"/>
      <c r="AR80" s="632"/>
      <c r="AS80" s="632"/>
      <c r="AT80" s="636"/>
      <c r="AU80" s="636"/>
      <c r="AV80" s="636"/>
    </row>
    <row r="81" spans="1:48" s="112" customFormat="1" ht="20.25" customHeight="1">
      <c r="A81" s="162" t="s">
        <v>192</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15</v>
      </c>
      <c r="AE81" s="543"/>
      <c r="AF81" s="110"/>
      <c r="AG81" s="110"/>
      <c r="AH81" s="110"/>
      <c r="AI81" s="110"/>
      <c r="AJ81" s="110"/>
      <c r="AK81" s="1"/>
      <c r="AL81" s="110"/>
      <c r="AM81" s="110"/>
      <c r="AN81" s="110"/>
      <c r="AO81" s="632"/>
      <c r="AP81" s="632"/>
      <c r="AQ81" s="632"/>
      <c r="AR81" s="632"/>
      <c r="AS81" s="632"/>
      <c r="AT81" s="636"/>
      <c r="AU81" s="636"/>
      <c r="AV81" s="636"/>
    </row>
    <row r="82" spans="1:48" s="110" customFormat="1" ht="27" customHeight="1">
      <c r="A82" s="163" t="s">
        <v>219</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15</v>
      </c>
      <c r="AE82" s="544" t="s">
        <v>199</v>
      </c>
      <c r="AF82" s="549" t="str">
        <f>IF(M18="○",IF(Y82,IF(Y82&lt;=4400000,"○","☓"),""),"")</f>
        <v/>
      </c>
      <c r="AG82" s="555" t="s">
        <v>203</v>
      </c>
      <c r="AL82" s="624" t="s">
        <v>146</v>
      </c>
      <c r="AM82" s="620"/>
      <c r="AN82" s="620"/>
      <c r="AO82" s="620"/>
      <c r="AP82" s="620"/>
      <c r="AQ82" s="620"/>
      <c r="AR82" s="620"/>
      <c r="AS82" s="620"/>
      <c r="AT82" s="620"/>
      <c r="AU82" s="620"/>
      <c r="AV82" s="637"/>
    </row>
    <row r="83" spans="1:48" s="110" customFormat="1" ht="27.75" customHeight="1">
      <c r="A83" s="164" t="s">
        <v>213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169</v>
      </c>
      <c r="AE83" s="545" t="s">
        <v>199</v>
      </c>
      <c r="AF83" s="550" t="str">
        <f>IF(M18="○",IF(OR(Y83&gt;=Y84,OR(A86,A87,A88,A89)=TRUE),"○","×"),"")</f>
        <v/>
      </c>
      <c r="AG83" s="556" t="s">
        <v>204</v>
      </c>
      <c r="AL83" s="621" t="s">
        <v>212</v>
      </c>
      <c r="AM83" s="626"/>
      <c r="AN83" s="626"/>
      <c r="AO83" s="626"/>
      <c r="AP83" s="626"/>
      <c r="AQ83" s="626"/>
      <c r="AR83" s="626"/>
      <c r="AS83" s="626"/>
      <c r="AT83" s="626"/>
      <c r="AU83" s="626"/>
      <c r="AV83" s="638"/>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220</v>
      </c>
      <c r="AE84" s="545" t="s">
        <v>199</v>
      </c>
      <c r="AF84" s="551"/>
      <c r="AG84" s="556"/>
      <c r="AL84" s="623"/>
      <c r="AM84" s="628"/>
      <c r="AN84" s="628"/>
      <c r="AO84" s="628"/>
      <c r="AP84" s="628"/>
      <c r="AQ84" s="628"/>
      <c r="AR84" s="628"/>
      <c r="AS84" s="628"/>
      <c r="AT84" s="628"/>
      <c r="AU84" s="628"/>
      <c r="AV84" s="640"/>
    </row>
    <row r="85" spans="1:48" s="110" customFormat="1" ht="18.75" customHeight="1">
      <c r="A85" s="166" t="s">
        <v>224</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L86" s="625" t="b">
        <f>A86</f>
        <v>0</v>
      </c>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L87" s="625" t="b">
        <f>A87</f>
        <v>0</v>
      </c>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L88" s="625" t="b">
        <f>A88</f>
        <v>0</v>
      </c>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L89" s="625" t="b">
        <f>A89</f>
        <v>0</v>
      </c>
      <c r="AQ89" s="554"/>
    </row>
    <row r="90" spans="1:48" s="110" customFormat="1" ht="18" customHeight="1">
      <c r="A90" s="168" t="s">
        <v>258</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206</v>
      </c>
      <c r="AM90" s="620"/>
      <c r="AN90" s="620"/>
      <c r="AO90" s="620"/>
      <c r="AP90" s="620"/>
      <c r="AQ90" s="620"/>
      <c r="AR90" s="620"/>
      <c r="AS90" s="620"/>
      <c r="AT90" s="620"/>
      <c r="AU90" s="620"/>
      <c r="AV90" s="637"/>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257</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259</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3"/>
    </row>
    <row r="94" spans="1:48" ht="19.5" customHeight="1">
      <c r="A94" s="170" t="s">
        <v>196</v>
      </c>
      <c r="B94" s="250"/>
      <c r="C94" s="291" t="s">
        <v>207</v>
      </c>
      <c r="D94" s="305"/>
      <c r="E94" s="305"/>
      <c r="F94" s="305"/>
      <c r="G94" s="305"/>
      <c r="H94" s="305"/>
      <c r="I94" s="305"/>
      <c r="J94" s="305"/>
      <c r="K94" s="305"/>
      <c r="L94" s="305"/>
      <c r="M94" s="305"/>
      <c r="N94" s="305"/>
      <c r="O94" s="305"/>
      <c r="P94" s="305"/>
      <c r="Q94" s="305"/>
      <c r="R94" s="412"/>
      <c r="S94" s="426"/>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281</v>
      </c>
      <c r="E95" s="306"/>
      <c r="F95" s="306"/>
      <c r="G95" s="306"/>
      <c r="H95" s="306"/>
      <c r="I95" s="306"/>
      <c r="J95" s="306"/>
      <c r="K95" s="306"/>
      <c r="L95" s="306"/>
      <c r="M95" s="306"/>
      <c r="N95" s="306"/>
      <c r="O95" s="306"/>
      <c r="P95" s="306"/>
      <c r="Q95" s="306"/>
      <c r="R95" s="306"/>
      <c r="S95" s="427"/>
      <c r="T95" s="441"/>
      <c r="U95" s="441"/>
      <c r="V95" s="441"/>
      <c r="W95" s="474"/>
      <c r="X95" s="489" t="s">
        <v>15</v>
      </c>
      <c r="Y95" s="506" t="s">
        <v>58</v>
      </c>
      <c r="Z95" s="517">
        <f>IFERROR(S95/S94*100,0)</f>
        <v>0</v>
      </c>
      <c r="AA95" s="519"/>
      <c r="AB95" s="524"/>
      <c r="AC95" s="532" t="s">
        <v>11</v>
      </c>
      <c r="AD95" s="540" t="s">
        <v>147</v>
      </c>
      <c r="AE95" s="546" t="s">
        <v>199</v>
      </c>
      <c r="AF95" s="549" t="str">
        <f>IF(X18="○",IF(Z95=0,"",IF(Z95&gt;=200/3,"○","×")),"")</f>
        <v/>
      </c>
      <c r="AG95" s="558" t="s">
        <v>1</v>
      </c>
      <c r="AJ95" s="531"/>
      <c r="AK95" s="531"/>
      <c r="AL95" s="624" t="s">
        <v>238</v>
      </c>
      <c r="AM95" s="629"/>
      <c r="AN95" s="629"/>
      <c r="AO95" s="629"/>
      <c r="AP95" s="629"/>
      <c r="AQ95" s="629"/>
      <c r="AR95" s="629"/>
      <c r="AS95" s="629"/>
      <c r="AT95" s="629"/>
      <c r="AU95" s="629"/>
      <c r="AV95" s="641"/>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15</v>
      </c>
      <c r="Y96" s="505"/>
      <c r="Z96" s="516"/>
      <c r="AA96" s="518"/>
      <c r="AB96" s="523"/>
      <c r="AC96" s="523"/>
      <c r="AD96" s="539"/>
      <c r="AE96" s="262"/>
      <c r="AF96" s="553"/>
      <c r="AG96" s="558"/>
      <c r="AJ96" s="531"/>
      <c r="AK96" s="531"/>
    </row>
    <row r="97" spans="1:50" ht="24.75" customHeight="1">
      <c r="A97" s="173"/>
      <c r="B97" s="253"/>
      <c r="C97" s="292"/>
      <c r="D97" s="306" t="s">
        <v>281</v>
      </c>
      <c r="E97" s="306"/>
      <c r="F97" s="306"/>
      <c r="G97" s="306"/>
      <c r="H97" s="306"/>
      <c r="I97" s="306"/>
      <c r="J97" s="306"/>
      <c r="K97" s="306"/>
      <c r="L97" s="306"/>
      <c r="M97" s="306"/>
      <c r="N97" s="306"/>
      <c r="O97" s="306"/>
      <c r="P97" s="306"/>
      <c r="Q97" s="306"/>
      <c r="R97" s="306"/>
      <c r="S97" s="428"/>
      <c r="T97" s="442"/>
      <c r="U97" s="442"/>
      <c r="V97" s="442"/>
      <c r="W97" s="475"/>
      <c r="X97" s="491" t="s">
        <v>15</v>
      </c>
      <c r="Y97" s="507" t="s">
        <v>58</v>
      </c>
      <c r="Z97" s="517">
        <f>IFERROR(S97/S96*100,0)</f>
        <v>0</v>
      </c>
      <c r="AA97" s="519"/>
      <c r="AB97" s="524"/>
      <c r="AC97" s="533" t="s">
        <v>11</v>
      </c>
      <c r="AD97" s="541" t="s">
        <v>147</v>
      </c>
      <c r="AE97" s="546" t="s">
        <v>199</v>
      </c>
      <c r="AF97" s="549" t="str">
        <f>IF(X18="○",IF(Z97=0,"",IF(Z97&gt;=200/3,"○","×")),"")</f>
        <v/>
      </c>
      <c r="AG97" s="558"/>
      <c r="AL97" s="624" t="s">
        <v>262</v>
      </c>
      <c r="AM97" s="629"/>
      <c r="AN97" s="629"/>
      <c r="AO97" s="629"/>
      <c r="AP97" s="629"/>
      <c r="AQ97" s="629"/>
      <c r="AR97" s="629"/>
      <c r="AS97" s="629"/>
      <c r="AT97" s="629"/>
      <c r="AU97" s="629"/>
      <c r="AV97" s="641"/>
    </row>
    <row r="98" spans="1:50" ht="18.75" customHeight="1">
      <c r="A98" s="174" t="s">
        <v>179</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15</v>
      </c>
      <c r="Y98" s="508"/>
      <c r="Z98" s="77"/>
      <c r="AA98" s="520"/>
      <c r="AB98" s="525"/>
      <c r="AC98" s="110"/>
      <c r="AD98" s="110"/>
      <c r="AE98" s="110"/>
      <c r="AF98" s="110"/>
      <c r="AG98" s="110"/>
      <c r="AH98" s="110"/>
      <c r="AI98" s="110"/>
    </row>
    <row r="99" spans="1:50" s="113" customFormat="1" ht="26.25" customHeight="1">
      <c r="A99" s="175" t="s">
        <v>191</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5"/>
    </row>
    <row r="100" spans="1:50"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5"/>
    </row>
    <row r="101" spans="1:50" s="113" customFormat="1">
      <c r="A101" s="177" t="s">
        <v>157</v>
      </c>
      <c r="B101" s="176" t="s">
        <v>254</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5"/>
    </row>
    <row r="102" spans="1:50" s="113" customFormat="1">
      <c r="A102" s="176" t="s">
        <v>255</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5"/>
    </row>
    <row r="103" spans="1:50" s="113" customFormat="1" ht="42.75" customHeight="1">
      <c r="A103" s="178" t="s">
        <v>157</v>
      </c>
      <c r="B103" s="256" t="s">
        <v>256</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5"/>
    </row>
    <row r="104" spans="1:50"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3"/>
    </row>
    <row r="105" spans="1:50"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221</v>
      </c>
      <c r="AM105" s="626"/>
      <c r="AN105" s="626"/>
      <c r="AO105" s="626"/>
      <c r="AP105" s="626"/>
      <c r="AQ105" s="626"/>
      <c r="AR105" s="626"/>
      <c r="AS105" s="626"/>
      <c r="AT105" s="626"/>
      <c r="AU105" s="626"/>
      <c r="AV105" s="638"/>
    </row>
    <row r="106" spans="1:50"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30"/>
      <c r="AN106" s="630"/>
      <c r="AO106" s="630"/>
      <c r="AP106" s="630"/>
      <c r="AQ106" s="630"/>
      <c r="AR106" s="630"/>
      <c r="AS106" s="630"/>
      <c r="AT106" s="630"/>
      <c r="AU106" s="630"/>
      <c r="AV106" s="627"/>
      <c r="AW106" s="642" t="s">
        <v>103</v>
      </c>
      <c r="AX106" s="655" t="b">
        <f t="shared" ref="AX106:AX129" si="0">E106</f>
        <v>0</v>
      </c>
    </row>
    <row r="107" spans="1:50"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8"/>
      <c r="AN107" s="628"/>
      <c r="AO107" s="628"/>
      <c r="AP107" s="628"/>
      <c r="AQ107" s="628"/>
      <c r="AR107" s="628"/>
      <c r="AS107" s="628"/>
      <c r="AT107" s="628"/>
      <c r="AU107" s="628"/>
      <c r="AV107" s="628"/>
      <c r="AW107" s="643"/>
      <c r="AX107" s="656" t="b">
        <f t="shared" si="0"/>
        <v>0</v>
      </c>
    </row>
    <row r="108" spans="1:50"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c r="AW108" s="643"/>
      <c r="AX108" s="656" t="b">
        <f t="shared" si="0"/>
        <v>0</v>
      </c>
    </row>
    <row r="109" spans="1:50"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c r="AW109" s="644"/>
      <c r="AX109" s="657" t="b">
        <f t="shared" si="0"/>
        <v>0</v>
      </c>
    </row>
    <row r="110" spans="1:50"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c r="AW110" s="645" t="s">
        <v>109</v>
      </c>
      <c r="AX110" s="655" t="b">
        <f t="shared" si="0"/>
        <v>0</v>
      </c>
    </row>
    <row r="111" spans="1:50"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c r="AW111" s="646"/>
      <c r="AX111" s="656" t="b">
        <f t="shared" si="0"/>
        <v>0</v>
      </c>
    </row>
    <row r="112" spans="1:50"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c r="AW112" s="646"/>
      <c r="AX112" s="656" t="b">
        <f t="shared" si="0"/>
        <v>0</v>
      </c>
    </row>
    <row r="113" spans="1:50"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c r="AW113" s="647"/>
      <c r="AX113" s="657" t="b">
        <f t="shared" si="0"/>
        <v>0</v>
      </c>
    </row>
    <row r="114" spans="1:50"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c r="AW114" s="648" t="s">
        <v>116</v>
      </c>
      <c r="AX114" s="655" t="b">
        <f t="shared" si="0"/>
        <v>0</v>
      </c>
    </row>
    <row r="115" spans="1:50"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c r="AW115" s="649"/>
      <c r="AX115" s="656" t="b">
        <f t="shared" si="0"/>
        <v>0</v>
      </c>
    </row>
    <row r="116" spans="1:50"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c r="AW116" s="649"/>
      <c r="AX116" s="656" t="b">
        <f t="shared" si="0"/>
        <v>0</v>
      </c>
    </row>
    <row r="117" spans="1:50"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c r="AW117" s="650"/>
      <c r="AX117" s="657" t="b">
        <f t="shared" si="0"/>
        <v>0</v>
      </c>
    </row>
    <row r="118" spans="1:50"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c r="AW118" s="648" t="s">
        <v>121</v>
      </c>
      <c r="AX118" s="655" t="b">
        <f t="shared" si="0"/>
        <v>0</v>
      </c>
    </row>
    <row r="119" spans="1:50"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c r="AW119" s="649"/>
      <c r="AX119" s="656" t="b">
        <f t="shared" si="0"/>
        <v>0</v>
      </c>
    </row>
    <row r="120" spans="1:50"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c r="AW120" s="649"/>
      <c r="AX120" s="656" t="b">
        <f t="shared" si="0"/>
        <v>0</v>
      </c>
    </row>
    <row r="121" spans="1:50"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c r="AW121" s="650"/>
      <c r="AX121" s="657" t="b">
        <f t="shared" si="0"/>
        <v>0</v>
      </c>
    </row>
    <row r="122" spans="1:50"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c r="AW122" s="648" t="s">
        <v>125</v>
      </c>
      <c r="AX122" s="655" t="b">
        <f t="shared" si="0"/>
        <v>0</v>
      </c>
    </row>
    <row r="123" spans="1:50"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c r="AW123" s="649"/>
      <c r="AX123" s="656" t="b">
        <f t="shared" si="0"/>
        <v>0</v>
      </c>
    </row>
    <row r="124" spans="1:50"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c r="AW124" s="649"/>
      <c r="AX124" s="656" t="b">
        <f t="shared" si="0"/>
        <v>0</v>
      </c>
    </row>
    <row r="125" spans="1:50"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c r="AW125" s="650"/>
      <c r="AX125" s="657" t="b">
        <f t="shared" si="0"/>
        <v>0</v>
      </c>
    </row>
    <row r="126" spans="1:50"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c r="AW126" s="648" t="s">
        <v>129</v>
      </c>
      <c r="AX126" s="655" t="b">
        <f t="shared" si="0"/>
        <v>0</v>
      </c>
    </row>
    <row r="127" spans="1:50"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c r="AW127" s="649"/>
      <c r="AX127" s="656" t="b">
        <f t="shared" si="0"/>
        <v>0</v>
      </c>
    </row>
    <row r="128" spans="1:50"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c r="AW128" s="649"/>
      <c r="AX128" s="656" t="b">
        <f t="shared" si="0"/>
        <v>0</v>
      </c>
    </row>
    <row r="129" spans="1:50"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c r="AW129" s="650"/>
      <c r="AX129" s="657" t="b">
        <f t="shared" si="0"/>
        <v>0</v>
      </c>
    </row>
    <row r="130" spans="1:50"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3"/>
    </row>
    <row r="131" spans="1:50"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3"/>
    </row>
    <row r="132" spans="1:50"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1"/>
      <c r="AN132" s="631"/>
      <c r="AO132" s="631"/>
      <c r="AP132" s="631"/>
      <c r="AQ132" s="631"/>
      <c r="AR132" s="631"/>
      <c r="AS132" s="631"/>
      <c r="AT132" s="631"/>
      <c r="AU132" s="631"/>
      <c r="AV132" s="631"/>
      <c r="AW132" s="651"/>
    </row>
    <row r="133" spans="1:50"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1"/>
      <c r="AN133" s="631"/>
      <c r="AO133" s="631"/>
      <c r="AP133" s="631"/>
      <c r="AQ133" s="631"/>
      <c r="AR133" s="631"/>
      <c r="AS133" s="631"/>
      <c r="AT133" s="631"/>
      <c r="AU133" s="631"/>
      <c r="AV133" s="631"/>
      <c r="AW133" s="651"/>
    </row>
    <row r="134" spans="1:50"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50" ht="22.5" customHeight="1">
      <c r="A135" s="178" t="s">
        <v>59</v>
      </c>
      <c r="B135" s="263" t="s">
        <v>158</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3"/>
    </row>
    <row r="136" spans="1:50"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1"/>
      <c r="AN136" s="631"/>
      <c r="AO136" s="631"/>
      <c r="AP136" s="631"/>
      <c r="AQ136" s="631"/>
      <c r="AR136" s="631"/>
      <c r="AS136" s="631"/>
      <c r="AT136" s="631"/>
      <c r="AU136" s="631"/>
      <c r="AV136" s="631"/>
      <c r="AW136" s="651"/>
    </row>
    <row r="137" spans="1:50"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3"/>
    </row>
    <row r="138" spans="1:50"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50"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50" s="115" customFormat="1" ht="19.5" customHeight="1">
      <c r="A140" s="190"/>
      <c r="B140" s="267" t="s">
        <v>48</v>
      </c>
      <c r="C140" s="267"/>
      <c r="D140" s="311"/>
      <c r="E140" s="325"/>
      <c r="F140" s="267" t="s">
        <v>10</v>
      </c>
      <c r="G140" s="311"/>
      <c r="H140" s="325"/>
      <c r="I140" s="267" t="s">
        <v>8</v>
      </c>
      <c r="J140" s="311"/>
      <c r="K140" s="325"/>
      <c r="L140" s="267" t="s">
        <v>19</v>
      </c>
      <c r="M140" s="367"/>
      <c r="N140" s="371" t="s">
        <v>18</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50" s="115" customFormat="1" ht="19.5" customHeight="1">
      <c r="A141" s="190"/>
      <c r="B141" s="268"/>
      <c r="C141" s="267"/>
      <c r="D141" s="267"/>
      <c r="E141" s="267"/>
      <c r="F141" s="267"/>
      <c r="G141" s="267"/>
      <c r="H141" s="267"/>
      <c r="I141" s="267"/>
      <c r="J141" s="267"/>
      <c r="K141" s="267"/>
      <c r="L141" s="267"/>
      <c r="M141" s="267"/>
      <c r="N141" s="372" t="s">
        <v>198</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50"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50"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50" ht="14.25">
      <c r="A144" s="192" t="s">
        <v>225</v>
      </c>
      <c r="B144" s="271"/>
      <c r="C144" s="110"/>
      <c r="D144" s="110"/>
      <c r="E144" s="10" t="s">
        <v>230</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263</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265</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264</v>
      </c>
      <c r="B152" s="274" t="s">
        <v>276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228</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266</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268</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188</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277</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269</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263</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271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264</v>
      </c>
      <c r="B163" s="277" t="s">
        <v>267</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formatCells="0" formatColumns="0" formatRows="0"/>
  <mergeCells count="230">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W106:AW109"/>
    <mergeCell ref="A110:D113"/>
    <mergeCell ref="AW110:AW113"/>
    <mergeCell ref="A114:D117"/>
    <mergeCell ref="AW114:AW117"/>
    <mergeCell ref="A118:D121"/>
    <mergeCell ref="AW118:AW121"/>
    <mergeCell ref="A122:D125"/>
    <mergeCell ref="AW122:AW125"/>
    <mergeCell ref="A126:D129"/>
    <mergeCell ref="AW126:AW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06" bottom="0.23622047244094488"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65625" style="1" customWidth="1"/>
    <col min="2" max="11" width="1.46484375" style="1" customWidth="1"/>
    <col min="12" max="12" width="17.265625" style="1" customWidth="1"/>
    <col min="13" max="14" width="10.265625" style="1" customWidth="1"/>
    <col min="15" max="15" width="18.265625" style="1" customWidth="1"/>
    <col min="16" max="16" width="19.46484375" style="1" customWidth="1"/>
    <col min="17" max="18" width="11.1328125" style="1" customWidth="1"/>
    <col min="19" max="19" width="10" style="1" customWidth="1"/>
    <col min="20" max="20" width="11.1328125" style="1" customWidth="1"/>
    <col min="21" max="21" width="13.265625" style="1" customWidth="1"/>
    <col min="22" max="22" width="15.265625" style="1" customWidth="1"/>
    <col min="23" max="16384" width="9" style="660"/>
  </cols>
  <sheetData>
    <row r="1" spans="1:22">
      <c r="A1" s="662" t="s">
        <v>61</v>
      </c>
      <c r="B1" s="662"/>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63" t="s">
        <v>18</v>
      </c>
      <c r="B3" s="663"/>
      <c r="C3" s="681"/>
      <c r="D3" s="690" t="str">
        <f>IF(基本情報入力シート!M37="","",基本情報入力シート!M37)</f>
        <v/>
      </c>
      <c r="E3" s="691"/>
      <c r="F3" s="691"/>
      <c r="G3" s="691"/>
      <c r="H3" s="691"/>
      <c r="I3" s="691"/>
      <c r="J3" s="691"/>
      <c r="K3" s="691"/>
      <c r="L3" s="691"/>
      <c r="M3" s="691"/>
      <c r="N3" s="691"/>
      <c r="O3" s="710"/>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71"/>
      <c r="C5" s="289"/>
      <c r="D5" s="289"/>
      <c r="E5" s="289"/>
      <c r="F5" s="289"/>
      <c r="G5" s="289"/>
      <c r="H5" s="289"/>
      <c r="I5" s="289"/>
      <c r="J5" s="289"/>
      <c r="K5" s="289"/>
      <c r="L5" s="289"/>
      <c r="M5" s="289"/>
      <c r="N5" s="289"/>
      <c r="O5" s="711"/>
      <c r="P5" s="716" t="s">
        <v>64</v>
      </c>
      <c r="Q5" s="245"/>
      <c r="R5" s="9"/>
    </row>
    <row r="6" spans="1:22" ht="10.5" customHeight="1">
      <c r="A6" s="9"/>
      <c r="B6" s="563"/>
      <c r="C6" s="204"/>
      <c r="D6" s="204"/>
      <c r="E6" s="204"/>
      <c r="F6" s="204"/>
      <c r="G6" s="204"/>
      <c r="H6" s="204"/>
      <c r="I6" s="204"/>
      <c r="J6" s="204"/>
      <c r="K6" s="204"/>
      <c r="L6" s="204"/>
      <c r="M6" s="204"/>
      <c r="N6" s="204"/>
      <c r="O6" s="712"/>
      <c r="P6" s="717"/>
      <c r="Q6" s="725"/>
      <c r="R6" s="9"/>
    </row>
    <row r="7" spans="1:22" ht="18" customHeight="1">
      <c r="A7" s="9"/>
      <c r="B7" s="672" t="s">
        <v>142</v>
      </c>
      <c r="C7" s="682"/>
      <c r="D7" s="682"/>
      <c r="E7" s="682"/>
      <c r="F7" s="682"/>
      <c r="G7" s="682"/>
      <c r="H7" s="682"/>
      <c r="I7" s="682"/>
      <c r="J7" s="682"/>
      <c r="K7" s="682"/>
      <c r="L7" s="682"/>
      <c r="M7" s="682"/>
      <c r="N7" s="682"/>
      <c r="O7" s="682"/>
      <c r="P7" s="718">
        <f>SUM(R19:R118)</f>
        <v>0</v>
      </c>
      <c r="Q7" s="726"/>
      <c r="R7" s="9"/>
    </row>
    <row r="8" spans="1:22" ht="18" customHeight="1">
      <c r="A8" s="9"/>
      <c r="B8" s="673" t="s">
        <v>63</v>
      </c>
      <c r="C8" s="683"/>
      <c r="D8" s="683"/>
      <c r="E8" s="683"/>
      <c r="F8" s="683"/>
      <c r="G8" s="683"/>
      <c r="H8" s="683"/>
      <c r="I8" s="683"/>
      <c r="J8" s="683"/>
      <c r="K8" s="683"/>
      <c r="L8" s="683"/>
      <c r="M8" s="683"/>
      <c r="N8" s="683"/>
      <c r="O8" s="683"/>
      <c r="P8" s="718">
        <f>SUM(T19:T118)</f>
        <v>0</v>
      </c>
      <c r="Q8" s="720"/>
      <c r="R8" s="9"/>
    </row>
    <row r="9" spans="1:22" ht="18.75" customHeight="1">
      <c r="A9" s="9"/>
      <c r="B9" s="674" t="s">
        <v>226</v>
      </c>
      <c r="C9" s="684"/>
      <c r="D9" s="684"/>
      <c r="E9" s="684"/>
      <c r="F9" s="684"/>
      <c r="G9" s="684"/>
      <c r="H9" s="684"/>
      <c r="I9" s="684"/>
      <c r="J9" s="684"/>
      <c r="K9" s="684"/>
      <c r="L9" s="684"/>
      <c r="M9" s="684"/>
      <c r="N9" s="684"/>
      <c r="O9" s="684"/>
      <c r="P9" s="719">
        <f>SUM(V19:V118)</f>
        <v>0</v>
      </c>
      <c r="Q9" s="727"/>
      <c r="R9" s="727"/>
      <c r="S9" s="9"/>
      <c r="T9" s="9"/>
      <c r="U9" s="9"/>
    </row>
    <row r="10" spans="1:22" ht="7.5" customHeight="1">
      <c r="A10" s="9"/>
      <c r="B10" s="246"/>
      <c r="C10" s="246"/>
      <c r="D10" s="246"/>
      <c r="E10" s="246"/>
      <c r="F10" s="246"/>
      <c r="G10" s="246"/>
      <c r="H10" s="246"/>
      <c r="I10" s="246"/>
      <c r="J10" s="246"/>
      <c r="K10" s="246"/>
      <c r="L10" s="246"/>
      <c r="M10" s="246"/>
      <c r="N10" s="246"/>
      <c r="O10" s="246"/>
      <c r="P10" s="720"/>
      <c r="Q10" s="720"/>
      <c r="R10" s="720"/>
      <c r="S10" s="742"/>
      <c r="T10" s="742"/>
      <c r="U10" s="742"/>
      <c r="V10" s="9"/>
    </row>
    <row r="11" spans="1:22" ht="37.5" customHeight="1">
      <c r="A11" s="9"/>
      <c r="B11" s="675" t="s">
        <v>273</v>
      </c>
      <c r="C11" s="675"/>
      <c r="D11" s="675"/>
      <c r="E11" s="675"/>
      <c r="F11" s="675"/>
      <c r="G11" s="675"/>
      <c r="H11" s="675"/>
      <c r="I11" s="675"/>
      <c r="J11" s="675"/>
      <c r="K11" s="675"/>
      <c r="L11" s="675"/>
      <c r="M11" s="675"/>
      <c r="N11" s="675"/>
      <c r="O11" s="675"/>
      <c r="P11" s="675"/>
      <c r="Q11" s="675"/>
      <c r="R11" s="675"/>
      <c r="S11" s="675"/>
      <c r="T11" s="675"/>
      <c r="U11" s="675"/>
      <c r="V11" s="675"/>
    </row>
    <row r="12" spans="1:22" ht="7.5" customHeight="1">
      <c r="A12" s="213"/>
      <c r="B12" s="213"/>
      <c r="C12" s="213"/>
      <c r="D12" s="213"/>
      <c r="E12" s="213"/>
      <c r="F12" s="213"/>
      <c r="G12" s="213"/>
      <c r="H12" s="213"/>
      <c r="I12" s="213"/>
      <c r="J12" s="213"/>
      <c r="K12" s="213"/>
      <c r="L12" s="213"/>
      <c r="M12" s="213"/>
      <c r="N12" s="213"/>
      <c r="O12" s="713"/>
      <c r="P12" s="9"/>
      <c r="Q12" s="9"/>
      <c r="R12" s="9"/>
      <c r="S12" s="9"/>
      <c r="T12" s="9"/>
      <c r="U12" s="9"/>
    </row>
    <row r="13" spans="1:22" ht="24" customHeight="1">
      <c r="A13" s="664"/>
      <c r="B13" s="676" t="s">
        <v>4</v>
      </c>
      <c r="C13" s="685"/>
      <c r="D13" s="685"/>
      <c r="E13" s="685"/>
      <c r="F13" s="685"/>
      <c r="G13" s="685"/>
      <c r="H13" s="685"/>
      <c r="I13" s="685"/>
      <c r="J13" s="685"/>
      <c r="K13" s="692"/>
      <c r="L13" s="696" t="s">
        <v>91</v>
      </c>
      <c r="M13" s="701" t="s">
        <v>195</v>
      </c>
      <c r="N13" s="707"/>
      <c r="O13" s="692" t="s">
        <v>86</v>
      </c>
      <c r="P13" s="676" t="s">
        <v>2</v>
      </c>
      <c r="Q13" s="728" t="s">
        <v>278</v>
      </c>
      <c r="R13" s="735"/>
      <c r="S13" s="743" t="s">
        <v>168</v>
      </c>
      <c r="T13" s="749"/>
      <c r="U13" s="749"/>
      <c r="V13" s="754" t="s">
        <v>189</v>
      </c>
    </row>
    <row r="14" spans="1:22" ht="14.25" hidden="1" customHeight="1">
      <c r="A14" s="665"/>
      <c r="B14" s="677"/>
      <c r="C14" s="686"/>
      <c r="D14" s="686"/>
      <c r="E14" s="686"/>
      <c r="F14" s="686"/>
      <c r="G14" s="686"/>
      <c r="H14" s="686"/>
      <c r="I14" s="686"/>
      <c r="J14" s="686"/>
      <c r="K14" s="693"/>
      <c r="L14" s="697"/>
      <c r="M14" s="702"/>
      <c r="N14" s="708"/>
      <c r="O14" s="693"/>
      <c r="P14" s="677"/>
      <c r="Q14" s="729" t="s">
        <v>159</v>
      </c>
      <c r="R14" s="696" t="s">
        <v>64</v>
      </c>
      <c r="S14" s="744" t="s">
        <v>7</v>
      </c>
      <c r="T14" s="696" t="s">
        <v>64</v>
      </c>
      <c r="U14" s="664" t="s">
        <v>98</v>
      </c>
      <c r="V14" s="755" t="s">
        <v>174</v>
      </c>
    </row>
    <row r="15" spans="1:22" ht="13.5" customHeight="1">
      <c r="A15" s="665"/>
      <c r="B15" s="677"/>
      <c r="C15" s="686"/>
      <c r="D15" s="686"/>
      <c r="E15" s="686"/>
      <c r="F15" s="686"/>
      <c r="G15" s="686"/>
      <c r="H15" s="686"/>
      <c r="I15" s="686"/>
      <c r="J15" s="686"/>
      <c r="K15" s="693"/>
      <c r="L15" s="697"/>
      <c r="M15" s="703"/>
      <c r="N15" s="692"/>
      <c r="O15" s="693"/>
      <c r="P15" s="677"/>
      <c r="Q15" s="730"/>
      <c r="R15" s="736"/>
      <c r="S15" s="736"/>
      <c r="T15" s="697"/>
      <c r="U15" s="665"/>
      <c r="V15" s="756"/>
    </row>
    <row r="16" spans="1:22" ht="16.5" customHeight="1">
      <c r="A16" s="665"/>
      <c r="B16" s="677"/>
      <c r="C16" s="686"/>
      <c r="D16" s="686"/>
      <c r="E16" s="686"/>
      <c r="F16" s="686"/>
      <c r="G16" s="686"/>
      <c r="H16" s="686"/>
      <c r="I16" s="686"/>
      <c r="J16" s="686"/>
      <c r="K16" s="693"/>
      <c r="L16" s="697"/>
      <c r="M16" s="704" t="s">
        <v>81</v>
      </c>
      <c r="N16" s="693" t="s">
        <v>35</v>
      </c>
      <c r="O16" s="693"/>
      <c r="P16" s="677"/>
      <c r="Q16" s="730"/>
      <c r="R16" s="736"/>
      <c r="S16" s="736"/>
      <c r="T16" s="736"/>
      <c r="U16" s="665"/>
      <c r="V16" s="756"/>
    </row>
    <row r="17" spans="1:22" ht="13.5" customHeight="1">
      <c r="A17" s="665"/>
      <c r="B17" s="677"/>
      <c r="C17" s="686"/>
      <c r="D17" s="686"/>
      <c r="E17" s="686"/>
      <c r="F17" s="686"/>
      <c r="G17" s="686"/>
      <c r="H17" s="686"/>
      <c r="I17" s="686"/>
      <c r="J17" s="686"/>
      <c r="K17" s="693"/>
      <c r="L17" s="697"/>
      <c r="M17" s="705"/>
      <c r="N17" s="693"/>
      <c r="O17" s="693"/>
      <c r="P17" s="677"/>
      <c r="Q17" s="730"/>
      <c r="R17" s="736"/>
      <c r="S17" s="736"/>
      <c r="T17" s="736"/>
      <c r="U17" s="665"/>
      <c r="V17" s="756"/>
    </row>
    <row r="18" spans="1:22" ht="11.25" customHeight="1">
      <c r="A18" s="666"/>
      <c r="B18" s="678"/>
      <c r="C18" s="687"/>
      <c r="D18" s="687"/>
      <c r="E18" s="687"/>
      <c r="F18" s="687"/>
      <c r="G18" s="687"/>
      <c r="H18" s="687"/>
      <c r="I18" s="687"/>
      <c r="J18" s="687"/>
      <c r="K18" s="694"/>
      <c r="L18" s="698"/>
      <c r="M18" s="706"/>
      <c r="N18" s="709"/>
      <c r="O18" s="709"/>
      <c r="P18" s="721"/>
      <c r="Q18" s="731"/>
      <c r="R18" s="737"/>
      <c r="S18" s="737"/>
      <c r="T18" s="737"/>
      <c r="U18" s="666"/>
      <c r="V18" s="757"/>
    </row>
    <row r="19" spans="1:22" s="661" customFormat="1" ht="27.75" customHeight="1">
      <c r="A19" s="667" t="s">
        <v>23</v>
      </c>
      <c r="B19" s="679" t="str">
        <f>IF(基本情報入力シート!C53="","",基本情報入力シート!C53)</f>
        <v/>
      </c>
      <c r="C19" s="688"/>
      <c r="D19" s="688"/>
      <c r="E19" s="688"/>
      <c r="F19" s="688"/>
      <c r="G19" s="688"/>
      <c r="H19" s="688"/>
      <c r="I19" s="688"/>
      <c r="J19" s="688"/>
      <c r="K19" s="695"/>
      <c r="L19" s="699" t="str">
        <f>IF(基本情報入力シート!M53="","",基本情報入力シート!M53)</f>
        <v/>
      </c>
      <c r="M19" s="700" t="str">
        <f>IF(基本情報入力シート!R53="","",基本情報入力シート!R53)</f>
        <v/>
      </c>
      <c r="N19" s="700" t="str">
        <f>IF(基本情報入力シート!W53="","",基本情報入力シート!W53)</f>
        <v/>
      </c>
      <c r="O19" s="714" t="str">
        <f>IF(基本情報入力シート!X53="","",基本情報入力シート!X53)</f>
        <v/>
      </c>
      <c r="P19" s="722" t="str">
        <f>IF(基本情報入力シート!Y53="","",基本情報入力シート!Y53)</f>
        <v/>
      </c>
      <c r="Q19" s="732"/>
      <c r="R19" s="738"/>
      <c r="S19" s="745"/>
      <c r="T19" s="750"/>
      <c r="U19" s="750"/>
      <c r="V19" s="758"/>
    </row>
    <row r="20" spans="1:22" ht="27.75" customHeight="1">
      <c r="A20" s="668">
        <f t="shared" ref="A20:A83" si="0">A19+1</f>
        <v>2</v>
      </c>
      <c r="B20" s="679" t="str">
        <f>IF(基本情報入力シート!C54="","",基本情報入力シート!C54)</f>
        <v/>
      </c>
      <c r="C20" s="688"/>
      <c r="D20" s="688"/>
      <c r="E20" s="688"/>
      <c r="F20" s="688"/>
      <c r="G20" s="688"/>
      <c r="H20" s="688"/>
      <c r="I20" s="688"/>
      <c r="J20" s="688"/>
      <c r="K20" s="695"/>
      <c r="L20" s="699" t="str">
        <f>IF(基本情報入力シート!M54="","",基本情報入力シート!M54)</f>
        <v/>
      </c>
      <c r="M20" s="700" t="str">
        <f>IF(基本情報入力シート!R54="","",基本情報入力シート!R54)</f>
        <v/>
      </c>
      <c r="N20" s="700" t="str">
        <f>IF(基本情報入力シート!W54="","",基本情報入力シート!W54)</f>
        <v/>
      </c>
      <c r="O20" s="714" t="str">
        <f>IF(基本情報入力シート!X54="","",基本情報入力シート!X54)</f>
        <v/>
      </c>
      <c r="P20" s="722" t="str">
        <f>IF(基本情報入力シート!Y54="","",基本情報入力シート!Y54)</f>
        <v/>
      </c>
      <c r="Q20" s="732"/>
      <c r="R20" s="738"/>
      <c r="S20" s="745"/>
      <c r="T20" s="750"/>
      <c r="U20" s="750"/>
      <c r="V20" s="758"/>
    </row>
    <row r="21" spans="1:22" ht="27.75" customHeight="1">
      <c r="A21" s="668">
        <f t="shared" si="0"/>
        <v>3</v>
      </c>
      <c r="B21" s="679" t="str">
        <f>IF(基本情報入力シート!C55="","",基本情報入力シート!C55)</f>
        <v/>
      </c>
      <c r="C21" s="688"/>
      <c r="D21" s="688"/>
      <c r="E21" s="688"/>
      <c r="F21" s="688"/>
      <c r="G21" s="688"/>
      <c r="H21" s="688"/>
      <c r="I21" s="688"/>
      <c r="J21" s="688"/>
      <c r="K21" s="695"/>
      <c r="L21" s="699" t="str">
        <f>IF(基本情報入力シート!M55="","",基本情報入力シート!M55)</f>
        <v/>
      </c>
      <c r="M21" s="700" t="str">
        <f>IF(基本情報入力シート!R55="","",基本情報入力シート!R55)</f>
        <v/>
      </c>
      <c r="N21" s="700" t="str">
        <f>IF(基本情報入力シート!W55="","",基本情報入力シート!W55)</f>
        <v/>
      </c>
      <c r="O21" s="714" t="str">
        <f>IF(基本情報入力シート!X55="","",基本情報入力シート!X55)</f>
        <v/>
      </c>
      <c r="P21" s="722" t="str">
        <f>IF(基本情報入力シート!Y55="","",基本情報入力シート!Y55)</f>
        <v/>
      </c>
      <c r="Q21" s="732"/>
      <c r="R21" s="738"/>
      <c r="S21" s="745"/>
      <c r="T21" s="750"/>
      <c r="U21" s="750"/>
      <c r="V21" s="758"/>
    </row>
    <row r="22" spans="1:22" ht="27.75" customHeight="1">
      <c r="A22" s="668">
        <f t="shared" si="0"/>
        <v>4</v>
      </c>
      <c r="B22" s="679" t="str">
        <f>IF(基本情報入力シート!C56="","",基本情報入力シート!C56)</f>
        <v/>
      </c>
      <c r="C22" s="688"/>
      <c r="D22" s="688"/>
      <c r="E22" s="688"/>
      <c r="F22" s="688"/>
      <c r="G22" s="688"/>
      <c r="H22" s="688"/>
      <c r="I22" s="688"/>
      <c r="J22" s="688"/>
      <c r="K22" s="695"/>
      <c r="L22" s="699" t="str">
        <f>IF(基本情報入力シート!M56="","",基本情報入力シート!M56)</f>
        <v/>
      </c>
      <c r="M22" s="700" t="str">
        <f>IF(基本情報入力シート!R56="","",基本情報入力シート!R56)</f>
        <v/>
      </c>
      <c r="N22" s="700" t="str">
        <f>IF(基本情報入力シート!W56="","",基本情報入力シート!W56)</f>
        <v/>
      </c>
      <c r="O22" s="714" t="str">
        <f>IF(基本情報入力シート!X56="","",基本情報入力シート!X56)</f>
        <v/>
      </c>
      <c r="P22" s="722" t="str">
        <f>IF(基本情報入力シート!Y56="","",基本情報入力シート!Y56)</f>
        <v/>
      </c>
      <c r="Q22" s="732"/>
      <c r="R22" s="738"/>
      <c r="S22" s="745"/>
      <c r="T22" s="750"/>
      <c r="U22" s="750"/>
      <c r="V22" s="758"/>
    </row>
    <row r="23" spans="1:22" ht="27.75" customHeight="1">
      <c r="A23" s="668">
        <f t="shared" si="0"/>
        <v>5</v>
      </c>
      <c r="B23" s="679" t="str">
        <f>IF(基本情報入力シート!C57="","",基本情報入力シート!C57)</f>
        <v/>
      </c>
      <c r="C23" s="688"/>
      <c r="D23" s="688"/>
      <c r="E23" s="688"/>
      <c r="F23" s="688"/>
      <c r="G23" s="688"/>
      <c r="H23" s="688"/>
      <c r="I23" s="688"/>
      <c r="J23" s="688"/>
      <c r="K23" s="695"/>
      <c r="L23" s="699" t="str">
        <f>IF(基本情報入力シート!M57="","",基本情報入力シート!M57)</f>
        <v/>
      </c>
      <c r="M23" s="700" t="str">
        <f>IF(基本情報入力シート!R57="","",基本情報入力シート!R57)</f>
        <v/>
      </c>
      <c r="N23" s="700" t="str">
        <f>IF(基本情報入力シート!W57="","",基本情報入力シート!W57)</f>
        <v/>
      </c>
      <c r="O23" s="714" t="str">
        <f>IF(基本情報入力シート!X57="","",基本情報入力シート!X57)</f>
        <v/>
      </c>
      <c r="P23" s="722" t="str">
        <f>IF(基本情報入力シート!Y57="","",基本情報入力シート!Y57)</f>
        <v/>
      </c>
      <c r="Q23" s="732"/>
      <c r="R23" s="738"/>
      <c r="S23" s="745"/>
      <c r="T23" s="750"/>
      <c r="U23" s="750"/>
      <c r="V23" s="758"/>
    </row>
    <row r="24" spans="1:22" ht="27.75" customHeight="1">
      <c r="A24" s="668">
        <f t="shared" si="0"/>
        <v>6</v>
      </c>
      <c r="B24" s="679" t="str">
        <f>IF(基本情報入力シート!C58="","",基本情報入力シート!C58)</f>
        <v/>
      </c>
      <c r="C24" s="688"/>
      <c r="D24" s="688"/>
      <c r="E24" s="688"/>
      <c r="F24" s="688"/>
      <c r="G24" s="688"/>
      <c r="H24" s="688"/>
      <c r="I24" s="688"/>
      <c r="J24" s="688"/>
      <c r="K24" s="695"/>
      <c r="L24" s="699" t="str">
        <f>IF(基本情報入力シート!M58="","",基本情報入力シート!M58)</f>
        <v/>
      </c>
      <c r="M24" s="700" t="str">
        <f>IF(基本情報入力シート!R58="","",基本情報入力シート!R58)</f>
        <v/>
      </c>
      <c r="N24" s="700" t="str">
        <f>IF(基本情報入力シート!W58="","",基本情報入力シート!W58)</f>
        <v/>
      </c>
      <c r="O24" s="714" t="str">
        <f>IF(基本情報入力シート!X58="","",基本情報入力シート!X58)</f>
        <v/>
      </c>
      <c r="P24" s="722" t="str">
        <f>IF(基本情報入力シート!Y58="","",基本情報入力シート!Y58)</f>
        <v/>
      </c>
      <c r="Q24" s="732"/>
      <c r="R24" s="738"/>
      <c r="S24" s="745"/>
      <c r="T24" s="750"/>
      <c r="U24" s="750"/>
      <c r="V24" s="758"/>
    </row>
    <row r="25" spans="1:22" ht="27.75" customHeight="1">
      <c r="A25" s="668">
        <f t="shared" si="0"/>
        <v>7</v>
      </c>
      <c r="B25" s="679" t="str">
        <f>IF(基本情報入力シート!C59="","",基本情報入力シート!C59)</f>
        <v/>
      </c>
      <c r="C25" s="688"/>
      <c r="D25" s="688"/>
      <c r="E25" s="688"/>
      <c r="F25" s="688"/>
      <c r="G25" s="688"/>
      <c r="H25" s="688"/>
      <c r="I25" s="688"/>
      <c r="J25" s="688"/>
      <c r="K25" s="695"/>
      <c r="L25" s="699" t="str">
        <f>IF(基本情報入力シート!M59="","",基本情報入力シート!M59)</f>
        <v/>
      </c>
      <c r="M25" s="700" t="str">
        <f>IF(基本情報入力シート!R59="","",基本情報入力シート!R59)</f>
        <v/>
      </c>
      <c r="N25" s="700" t="str">
        <f>IF(基本情報入力シート!W59="","",基本情報入力シート!W59)</f>
        <v/>
      </c>
      <c r="O25" s="714" t="str">
        <f>IF(基本情報入力シート!X59="","",基本情報入力シート!X59)</f>
        <v/>
      </c>
      <c r="P25" s="722" t="str">
        <f>IF(基本情報入力シート!Y59="","",基本情報入力シート!Y59)</f>
        <v/>
      </c>
      <c r="Q25" s="732"/>
      <c r="R25" s="738"/>
      <c r="S25" s="745"/>
      <c r="T25" s="750"/>
      <c r="U25" s="750"/>
      <c r="V25" s="758"/>
    </row>
    <row r="26" spans="1:22" ht="27.75" customHeight="1">
      <c r="A26" s="668">
        <f t="shared" si="0"/>
        <v>8</v>
      </c>
      <c r="B26" s="679" t="str">
        <f>IF(基本情報入力シート!C60="","",基本情報入力シート!C60)</f>
        <v/>
      </c>
      <c r="C26" s="688"/>
      <c r="D26" s="688"/>
      <c r="E26" s="688"/>
      <c r="F26" s="688"/>
      <c r="G26" s="688"/>
      <c r="H26" s="688"/>
      <c r="I26" s="688"/>
      <c r="J26" s="688"/>
      <c r="K26" s="695"/>
      <c r="L26" s="699" t="str">
        <f>IF(基本情報入力シート!M60="","",基本情報入力シート!M60)</f>
        <v/>
      </c>
      <c r="M26" s="700" t="str">
        <f>IF(基本情報入力シート!R60="","",基本情報入力シート!R60)</f>
        <v/>
      </c>
      <c r="N26" s="700" t="str">
        <f>IF(基本情報入力シート!W60="","",基本情報入力シート!W60)</f>
        <v/>
      </c>
      <c r="O26" s="714" t="str">
        <f>IF(基本情報入力シート!X60="","",基本情報入力シート!X60)</f>
        <v/>
      </c>
      <c r="P26" s="722" t="str">
        <f>IF(基本情報入力シート!Y60="","",基本情報入力シート!Y60)</f>
        <v/>
      </c>
      <c r="Q26" s="732"/>
      <c r="R26" s="738"/>
      <c r="S26" s="745"/>
      <c r="T26" s="750"/>
      <c r="U26" s="750"/>
      <c r="V26" s="758"/>
    </row>
    <row r="27" spans="1:22" ht="27.75" customHeight="1">
      <c r="A27" s="668">
        <f t="shared" si="0"/>
        <v>9</v>
      </c>
      <c r="B27" s="679" t="str">
        <f>IF(基本情報入力シート!C61="","",基本情報入力シート!C61)</f>
        <v/>
      </c>
      <c r="C27" s="688"/>
      <c r="D27" s="688"/>
      <c r="E27" s="688"/>
      <c r="F27" s="688"/>
      <c r="G27" s="688"/>
      <c r="H27" s="688"/>
      <c r="I27" s="688"/>
      <c r="J27" s="688"/>
      <c r="K27" s="695"/>
      <c r="L27" s="699" t="str">
        <f>IF(基本情報入力シート!M61="","",基本情報入力シート!M61)</f>
        <v/>
      </c>
      <c r="M27" s="700" t="str">
        <f>IF(基本情報入力シート!R61="","",基本情報入力シート!R61)</f>
        <v/>
      </c>
      <c r="N27" s="700" t="str">
        <f>IF(基本情報入力シート!W61="","",基本情報入力シート!W61)</f>
        <v/>
      </c>
      <c r="O27" s="714" t="str">
        <f>IF(基本情報入力シート!X61="","",基本情報入力シート!X61)</f>
        <v/>
      </c>
      <c r="P27" s="722" t="str">
        <f>IF(基本情報入力シート!Y61="","",基本情報入力シート!Y61)</f>
        <v/>
      </c>
      <c r="Q27" s="732"/>
      <c r="R27" s="738"/>
      <c r="S27" s="745"/>
      <c r="T27" s="750"/>
      <c r="U27" s="750"/>
      <c r="V27" s="758"/>
    </row>
    <row r="28" spans="1:22" ht="27.75" customHeight="1">
      <c r="A28" s="668">
        <f t="shared" si="0"/>
        <v>10</v>
      </c>
      <c r="B28" s="679" t="str">
        <f>IF(基本情報入力シート!C62="","",基本情報入力シート!C62)</f>
        <v/>
      </c>
      <c r="C28" s="688"/>
      <c r="D28" s="688"/>
      <c r="E28" s="688"/>
      <c r="F28" s="688"/>
      <c r="G28" s="688"/>
      <c r="H28" s="688"/>
      <c r="I28" s="688"/>
      <c r="J28" s="688"/>
      <c r="K28" s="695"/>
      <c r="L28" s="699" t="str">
        <f>IF(基本情報入力シート!M62="","",基本情報入力シート!M62)</f>
        <v/>
      </c>
      <c r="M28" s="700" t="str">
        <f>IF(基本情報入力シート!R62="","",基本情報入力シート!R62)</f>
        <v/>
      </c>
      <c r="N28" s="700" t="str">
        <f>IF(基本情報入力シート!W62="","",基本情報入力シート!W62)</f>
        <v/>
      </c>
      <c r="O28" s="714" t="str">
        <f>IF(基本情報入力シート!X62="","",基本情報入力シート!X62)</f>
        <v/>
      </c>
      <c r="P28" s="722" t="str">
        <f>IF(基本情報入力シート!Y62="","",基本情報入力シート!Y62)</f>
        <v/>
      </c>
      <c r="Q28" s="732"/>
      <c r="R28" s="738"/>
      <c r="S28" s="745"/>
      <c r="T28" s="750"/>
      <c r="U28" s="750"/>
      <c r="V28" s="758"/>
    </row>
    <row r="29" spans="1:22" ht="27.75" customHeight="1">
      <c r="A29" s="668">
        <f t="shared" si="0"/>
        <v>11</v>
      </c>
      <c r="B29" s="679" t="str">
        <f>IF(基本情報入力シート!C63="","",基本情報入力シート!C63)</f>
        <v/>
      </c>
      <c r="C29" s="688"/>
      <c r="D29" s="688"/>
      <c r="E29" s="688"/>
      <c r="F29" s="688"/>
      <c r="G29" s="688"/>
      <c r="H29" s="688"/>
      <c r="I29" s="688"/>
      <c r="J29" s="688"/>
      <c r="K29" s="695"/>
      <c r="L29" s="699" t="str">
        <f>IF(基本情報入力シート!M63="","",基本情報入力シート!M63)</f>
        <v/>
      </c>
      <c r="M29" s="700" t="str">
        <f>IF(基本情報入力シート!R63="","",基本情報入力シート!R63)</f>
        <v/>
      </c>
      <c r="N29" s="700" t="str">
        <f>IF(基本情報入力シート!W63="","",基本情報入力シート!W63)</f>
        <v/>
      </c>
      <c r="O29" s="714" t="str">
        <f>IF(基本情報入力シート!X63="","",基本情報入力シート!X63)</f>
        <v/>
      </c>
      <c r="P29" s="722" t="str">
        <f>IF(基本情報入力シート!Y63="","",基本情報入力シート!Y63)</f>
        <v/>
      </c>
      <c r="Q29" s="732"/>
      <c r="R29" s="738"/>
      <c r="S29" s="745"/>
      <c r="T29" s="750"/>
      <c r="U29" s="750"/>
      <c r="V29" s="758"/>
    </row>
    <row r="30" spans="1:22" ht="27.75" customHeight="1">
      <c r="A30" s="668">
        <f t="shared" si="0"/>
        <v>12</v>
      </c>
      <c r="B30" s="679" t="str">
        <f>IF(基本情報入力シート!C64="","",基本情報入力シート!C64)</f>
        <v/>
      </c>
      <c r="C30" s="688"/>
      <c r="D30" s="688"/>
      <c r="E30" s="688"/>
      <c r="F30" s="688"/>
      <c r="G30" s="688"/>
      <c r="H30" s="688"/>
      <c r="I30" s="688"/>
      <c r="J30" s="688"/>
      <c r="K30" s="695"/>
      <c r="L30" s="699" t="str">
        <f>IF(基本情報入力シート!M64="","",基本情報入力シート!M64)</f>
        <v/>
      </c>
      <c r="M30" s="700" t="str">
        <f>IF(基本情報入力シート!R64="","",基本情報入力シート!R64)</f>
        <v/>
      </c>
      <c r="N30" s="700" t="str">
        <f>IF(基本情報入力シート!W64="","",基本情報入力シート!W64)</f>
        <v/>
      </c>
      <c r="O30" s="714" t="str">
        <f>IF(基本情報入力シート!X64="","",基本情報入力シート!X64)</f>
        <v/>
      </c>
      <c r="P30" s="722" t="str">
        <f>IF(基本情報入力シート!Y64="","",基本情報入力シート!Y64)</f>
        <v/>
      </c>
      <c r="Q30" s="733"/>
      <c r="R30" s="739"/>
      <c r="S30" s="746"/>
      <c r="T30" s="751"/>
      <c r="U30" s="751"/>
      <c r="V30" s="759"/>
    </row>
    <row r="31" spans="1:22" ht="27.75" customHeight="1">
      <c r="A31" s="668">
        <f t="shared" si="0"/>
        <v>13</v>
      </c>
      <c r="B31" s="679" t="str">
        <f>IF(基本情報入力シート!C65="","",基本情報入力シート!C65)</f>
        <v/>
      </c>
      <c r="C31" s="688"/>
      <c r="D31" s="688"/>
      <c r="E31" s="688"/>
      <c r="F31" s="688"/>
      <c r="G31" s="688"/>
      <c r="H31" s="688"/>
      <c r="I31" s="688"/>
      <c r="J31" s="688"/>
      <c r="K31" s="695"/>
      <c r="L31" s="699" t="str">
        <f>IF(基本情報入力シート!M65="","",基本情報入力シート!M65)</f>
        <v/>
      </c>
      <c r="M31" s="700" t="str">
        <f>IF(基本情報入力シート!R65="","",基本情報入力シート!R65)</f>
        <v/>
      </c>
      <c r="N31" s="700" t="str">
        <f>IF(基本情報入力シート!W65="","",基本情報入力シート!W65)</f>
        <v/>
      </c>
      <c r="O31" s="714" t="str">
        <f>IF(基本情報入力シート!X65="","",基本情報入力シート!X65)</f>
        <v/>
      </c>
      <c r="P31" s="722" t="str">
        <f>IF(基本情報入力シート!Y65="","",基本情報入力シート!Y65)</f>
        <v/>
      </c>
      <c r="Q31" s="733"/>
      <c r="R31" s="739"/>
      <c r="S31" s="746"/>
      <c r="T31" s="751"/>
      <c r="U31" s="751"/>
      <c r="V31" s="759"/>
    </row>
    <row r="32" spans="1:22" ht="27.75" customHeight="1">
      <c r="A32" s="668">
        <f t="shared" si="0"/>
        <v>14</v>
      </c>
      <c r="B32" s="679" t="str">
        <f>IF(基本情報入力シート!C66="","",基本情報入力シート!C66)</f>
        <v/>
      </c>
      <c r="C32" s="688"/>
      <c r="D32" s="688"/>
      <c r="E32" s="688"/>
      <c r="F32" s="688"/>
      <c r="G32" s="688"/>
      <c r="H32" s="688"/>
      <c r="I32" s="688"/>
      <c r="J32" s="688"/>
      <c r="K32" s="695"/>
      <c r="L32" s="699" t="str">
        <f>IF(基本情報入力シート!M66="","",基本情報入力シート!M66)</f>
        <v/>
      </c>
      <c r="M32" s="700" t="str">
        <f>IF(基本情報入力シート!R66="","",基本情報入力シート!R66)</f>
        <v/>
      </c>
      <c r="N32" s="700" t="str">
        <f>IF(基本情報入力シート!W66="","",基本情報入力シート!W66)</f>
        <v/>
      </c>
      <c r="O32" s="714" t="str">
        <f>IF(基本情報入力シート!X66="","",基本情報入力シート!X66)</f>
        <v/>
      </c>
      <c r="P32" s="722" t="str">
        <f>IF(基本情報入力シート!Y66="","",基本情報入力シート!Y66)</f>
        <v/>
      </c>
      <c r="Q32" s="733"/>
      <c r="R32" s="739"/>
      <c r="S32" s="746"/>
      <c r="T32" s="751"/>
      <c r="U32" s="751"/>
      <c r="V32" s="759"/>
    </row>
    <row r="33" spans="1:22" ht="27.75" customHeight="1">
      <c r="A33" s="668">
        <f t="shared" si="0"/>
        <v>15</v>
      </c>
      <c r="B33" s="679" t="str">
        <f>IF(基本情報入力シート!C67="","",基本情報入力シート!C67)</f>
        <v/>
      </c>
      <c r="C33" s="688"/>
      <c r="D33" s="688"/>
      <c r="E33" s="688"/>
      <c r="F33" s="688"/>
      <c r="G33" s="688"/>
      <c r="H33" s="688"/>
      <c r="I33" s="688"/>
      <c r="J33" s="688"/>
      <c r="K33" s="695"/>
      <c r="L33" s="699" t="str">
        <f>IF(基本情報入力シート!M67="","",基本情報入力シート!M67)</f>
        <v/>
      </c>
      <c r="M33" s="700" t="str">
        <f>IF(基本情報入力シート!R67="","",基本情報入力シート!R67)</f>
        <v/>
      </c>
      <c r="N33" s="700" t="str">
        <f>IF(基本情報入力シート!W67="","",基本情報入力シート!W67)</f>
        <v/>
      </c>
      <c r="O33" s="714" t="str">
        <f>IF(基本情報入力シート!X67="","",基本情報入力シート!X67)</f>
        <v/>
      </c>
      <c r="P33" s="722" t="str">
        <f>IF(基本情報入力シート!Y67="","",基本情報入力シート!Y67)</f>
        <v/>
      </c>
      <c r="Q33" s="733"/>
      <c r="R33" s="739"/>
      <c r="S33" s="746"/>
      <c r="T33" s="751"/>
      <c r="U33" s="751"/>
      <c r="V33" s="759"/>
    </row>
    <row r="34" spans="1:22" ht="27.75" customHeight="1">
      <c r="A34" s="668">
        <f t="shared" si="0"/>
        <v>16</v>
      </c>
      <c r="B34" s="679" t="str">
        <f>IF(基本情報入力シート!C68="","",基本情報入力シート!C68)</f>
        <v/>
      </c>
      <c r="C34" s="688"/>
      <c r="D34" s="688"/>
      <c r="E34" s="688"/>
      <c r="F34" s="688"/>
      <c r="G34" s="688"/>
      <c r="H34" s="688"/>
      <c r="I34" s="688"/>
      <c r="J34" s="688"/>
      <c r="K34" s="695"/>
      <c r="L34" s="699" t="str">
        <f>IF(基本情報入力シート!M68="","",基本情報入力シート!M68)</f>
        <v/>
      </c>
      <c r="M34" s="700" t="str">
        <f>IF(基本情報入力シート!R68="","",基本情報入力シート!R68)</f>
        <v/>
      </c>
      <c r="N34" s="700" t="str">
        <f>IF(基本情報入力シート!W68="","",基本情報入力シート!W68)</f>
        <v/>
      </c>
      <c r="O34" s="714" t="str">
        <f>IF(基本情報入力シート!X68="","",基本情報入力シート!X68)</f>
        <v/>
      </c>
      <c r="P34" s="722" t="str">
        <f>IF(基本情報入力シート!Y68="","",基本情報入力シート!Y68)</f>
        <v/>
      </c>
      <c r="Q34" s="733"/>
      <c r="R34" s="739"/>
      <c r="S34" s="746"/>
      <c r="T34" s="751"/>
      <c r="U34" s="751"/>
      <c r="V34" s="759"/>
    </row>
    <row r="35" spans="1:22" ht="27.75" customHeight="1">
      <c r="A35" s="668">
        <f t="shared" si="0"/>
        <v>17</v>
      </c>
      <c r="B35" s="679" t="str">
        <f>IF(基本情報入力シート!C69="","",基本情報入力シート!C69)</f>
        <v/>
      </c>
      <c r="C35" s="688"/>
      <c r="D35" s="688"/>
      <c r="E35" s="688"/>
      <c r="F35" s="688"/>
      <c r="G35" s="688"/>
      <c r="H35" s="688"/>
      <c r="I35" s="688"/>
      <c r="J35" s="688"/>
      <c r="K35" s="695"/>
      <c r="L35" s="699" t="str">
        <f>IF(基本情報入力シート!M69="","",基本情報入力シート!M69)</f>
        <v/>
      </c>
      <c r="M35" s="700" t="str">
        <f>IF(基本情報入力シート!R69="","",基本情報入力シート!R69)</f>
        <v/>
      </c>
      <c r="N35" s="700" t="str">
        <f>IF(基本情報入力シート!W69="","",基本情報入力シート!W69)</f>
        <v/>
      </c>
      <c r="O35" s="714" t="str">
        <f>IF(基本情報入力シート!X69="","",基本情報入力シート!X69)</f>
        <v/>
      </c>
      <c r="P35" s="722" t="str">
        <f>IF(基本情報入力シート!Y69="","",基本情報入力シート!Y69)</f>
        <v/>
      </c>
      <c r="Q35" s="733"/>
      <c r="R35" s="739"/>
      <c r="S35" s="746"/>
      <c r="T35" s="751"/>
      <c r="U35" s="751"/>
      <c r="V35" s="759"/>
    </row>
    <row r="36" spans="1:22" ht="27.75" customHeight="1">
      <c r="A36" s="668">
        <f t="shared" si="0"/>
        <v>18</v>
      </c>
      <c r="B36" s="679" t="str">
        <f>IF(基本情報入力シート!C70="","",基本情報入力シート!C70)</f>
        <v/>
      </c>
      <c r="C36" s="688"/>
      <c r="D36" s="688"/>
      <c r="E36" s="688"/>
      <c r="F36" s="688"/>
      <c r="G36" s="688"/>
      <c r="H36" s="688"/>
      <c r="I36" s="688"/>
      <c r="J36" s="688"/>
      <c r="K36" s="695"/>
      <c r="L36" s="699" t="str">
        <f>IF(基本情報入力シート!M70="","",基本情報入力シート!M70)</f>
        <v/>
      </c>
      <c r="M36" s="700" t="str">
        <f>IF(基本情報入力シート!R70="","",基本情報入力シート!R70)</f>
        <v/>
      </c>
      <c r="N36" s="700" t="str">
        <f>IF(基本情報入力シート!W70="","",基本情報入力シート!W70)</f>
        <v/>
      </c>
      <c r="O36" s="714" t="str">
        <f>IF(基本情報入力シート!X70="","",基本情報入力シート!X70)</f>
        <v/>
      </c>
      <c r="P36" s="722" t="str">
        <f>IF(基本情報入力シート!Y70="","",基本情報入力シート!Y70)</f>
        <v/>
      </c>
      <c r="Q36" s="733"/>
      <c r="R36" s="739"/>
      <c r="S36" s="746"/>
      <c r="T36" s="751"/>
      <c r="U36" s="751"/>
      <c r="V36" s="759"/>
    </row>
    <row r="37" spans="1:22" ht="27.75" customHeight="1">
      <c r="A37" s="668">
        <f t="shared" si="0"/>
        <v>19</v>
      </c>
      <c r="B37" s="679" t="str">
        <f>IF(基本情報入力シート!C71="","",基本情報入力シート!C71)</f>
        <v/>
      </c>
      <c r="C37" s="688"/>
      <c r="D37" s="688"/>
      <c r="E37" s="688"/>
      <c r="F37" s="688"/>
      <c r="G37" s="688"/>
      <c r="H37" s="688"/>
      <c r="I37" s="688"/>
      <c r="J37" s="688"/>
      <c r="K37" s="695"/>
      <c r="L37" s="699" t="str">
        <f>IF(基本情報入力シート!M71="","",基本情報入力シート!M71)</f>
        <v/>
      </c>
      <c r="M37" s="700" t="str">
        <f>IF(基本情報入力シート!R71="","",基本情報入力シート!R71)</f>
        <v/>
      </c>
      <c r="N37" s="700" t="str">
        <f>IF(基本情報入力シート!W71="","",基本情報入力シート!W71)</f>
        <v/>
      </c>
      <c r="O37" s="714" t="str">
        <f>IF(基本情報入力シート!X71="","",基本情報入力シート!X71)</f>
        <v/>
      </c>
      <c r="P37" s="722" t="str">
        <f>IF(基本情報入力シート!Y71="","",基本情報入力シート!Y71)</f>
        <v/>
      </c>
      <c r="Q37" s="733"/>
      <c r="R37" s="739"/>
      <c r="S37" s="746"/>
      <c r="T37" s="751"/>
      <c r="U37" s="751"/>
      <c r="V37" s="759"/>
    </row>
    <row r="38" spans="1:22" ht="27.75" customHeight="1">
      <c r="A38" s="668">
        <f t="shared" si="0"/>
        <v>20</v>
      </c>
      <c r="B38" s="679" t="str">
        <f>IF(基本情報入力シート!C72="","",基本情報入力シート!C72)</f>
        <v/>
      </c>
      <c r="C38" s="688"/>
      <c r="D38" s="688"/>
      <c r="E38" s="688"/>
      <c r="F38" s="688"/>
      <c r="G38" s="688"/>
      <c r="H38" s="688"/>
      <c r="I38" s="688"/>
      <c r="J38" s="688"/>
      <c r="K38" s="695"/>
      <c r="L38" s="700" t="str">
        <f>IF(基本情報入力シート!M72="","",基本情報入力シート!M72)</f>
        <v/>
      </c>
      <c r="M38" s="700" t="str">
        <f>IF(基本情報入力シート!R72="","",基本情報入力シート!R72)</f>
        <v/>
      </c>
      <c r="N38" s="700" t="str">
        <f>IF(基本情報入力シート!W72="","",基本情報入力シート!W72)</f>
        <v/>
      </c>
      <c r="O38" s="715" t="str">
        <f>IF(基本情報入力シート!X72="","",基本情報入力シート!X72)</f>
        <v/>
      </c>
      <c r="P38" s="723" t="str">
        <f>IF(基本情報入力シート!Y72="","",基本情報入力シート!Y72)</f>
        <v/>
      </c>
      <c r="Q38" s="733"/>
      <c r="R38" s="739"/>
      <c r="S38" s="746"/>
      <c r="T38" s="751"/>
      <c r="U38" s="751"/>
      <c r="V38" s="759"/>
    </row>
    <row r="39" spans="1:22" ht="27.75" customHeight="1">
      <c r="A39" s="668">
        <f t="shared" si="0"/>
        <v>21</v>
      </c>
      <c r="B39" s="679" t="str">
        <f>IF(基本情報入力シート!C73="","",基本情報入力シート!C73)</f>
        <v/>
      </c>
      <c r="C39" s="688"/>
      <c r="D39" s="688"/>
      <c r="E39" s="688"/>
      <c r="F39" s="688"/>
      <c r="G39" s="688"/>
      <c r="H39" s="688"/>
      <c r="I39" s="688"/>
      <c r="J39" s="688"/>
      <c r="K39" s="695"/>
      <c r="L39" s="699" t="str">
        <f>IF(基本情報入力シート!M73="","",基本情報入力シート!M73)</f>
        <v/>
      </c>
      <c r="M39" s="700" t="str">
        <f>IF(基本情報入力シート!R73="","",基本情報入力シート!R73)</f>
        <v/>
      </c>
      <c r="N39" s="700" t="str">
        <f>IF(基本情報入力シート!W73="","",基本情報入力シート!W73)</f>
        <v/>
      </c>
      <c r="O39" s="714" t="str">
        <f>IF(基本情報入力シート!X73="","",基本情報入力シート!X73)</f>
        <v/>
      </c>
      <c r="P39" s="722" t="str">
        <f>IF(基本情報入力シート!Y73="","",基本情報入力シート!Y73)</f>
        <v/>
      </c>
      <c r="Q39" s="733"/>
      <c r="R39" s="739"/>
      <c r="S39" s="746"/>
      <c r="T39" s="751"/>
      <c r="U39" s="751"/>
      <c r="V39" s="759"/>
    </row>
    <row r="40" spans="1:22" ht="27.75" customHeight="1">
      <c r="A40" s="668">
        <f t="shared" si="0"/>
        <v>22</v>
      </c>
      <c r="B40" s="679" t="str">
        <f>IF(基本情報入力シート!C74="","",基本情報入力シート!C74)</f>
        <v/>
      </c>
      <c r="C40" s="688"/>
      <c r="D40" s="688"/>
      <c r="E40" s="688"/>
      <c r="F40" s="688"/>
      <c r="G40" s="688"/>
      <c r="H40" s="688"/>
      <c r="I40" s="688"/>
      <c r="J40" s="688"/>
      <c r="K40" s="695"/>
      <c r="L40" s="699" t="str">
        <f>IF(基本情報入力シート!M74="","",基本情報入力シート!M74)</f>
        <v/>
      </c>
      <c r="M40" s="700" t="str">
        <f>IF(基本情報入力シート!R74="","",基本情報入力シート!R74)</f>
        <v/>
      </c>
      <c r="N40" s="700" t="str">
        <f>IF(基本情報入力シート!W74="","",基本情報入力シート!W74)</f>
        <v/>
      </c>
      <c r="O40" s="714" t="str">
        <f>IF(基本情報入力シート!X74="","",基本情報入力シート!X74)</f>
        <v/>
      </c>
      <c r="P40" s="722" t="str">
        <f>IF(基本情報入力シート!Y74="","",基本情報入力シート!Y74)</f>
        <v/>
      </c>
      <c r="Q40" s="733"/>
      <c r="R40" s="739"/>
      <c r="S40" s="746"/>
      <c r="T40" s="751"/>
      <c r="U40" s="751"/>
      <c r="V40" s="759"/>
    </row>
    <row r="41" spans="1:22" ht="27.75" customHeight="1">
      <c r="A41" s="668">
        <f t="shared" si="0"/>
        <v>23</v>
      </c>
      <c r="B41" s="679" t="str">
        <f>IF(基本情報入力シート!C75="","",基本情報入力シート!C75)</f>
        <v/>
      </c>
      <c r="C41" s="688"/>
      <c r="D41" s="688"/>
      <c r="E41" s="688"/>
      <c r="F41" s="688"/>
      <c r="G41" s="688"/>
      <c r="H41" s="688"/>
      <c r="I41" s="688"/>
      <c r="J41" s="688"/>
      <c r="K41" s="695"/>
      <c r="L41" s="699" t="str">
        <f>IF(基本情報入力シート!M75="","",基本情報入力シート!M75)</f>
        <v/>
      </c>
      <c r="M41" s="700" t="str">
        <f>IF(基本情報入力シート!R75="","",基本情報入力シート!R75)</f>
        <v/>
      </c>
      <c r="N41" s="700" t="str">
        <f>IF(基本情報入力シート!W75="","",基本情報入力シート!W75)</f>
        <v/>
      </c>
      <c r="O41" s="714" t="str">
        <f>IF(基本情報入力シート!X75="","",基本情報入力シート!X75)</f>
        <v/>
      </c>
      <c r="P41" s="722" t="str">
        <f>IF(基本情報入力シート!Y75="","",基本情報入力シート!Y75)</f>
        <v/>
      </c>
      <c r="Q41" s="733"/>
      <c r="R41" s="739"/>
      <c r="S41" s="746"/>
      <c r="T41" s="751"/>
      <c r="U41" s="751"/>
      <c r="V41" s="759"/>
    </row>
    <row r="42" spans="1:22" ht="27.75" customHeight="1">
      <c r="A42" s="668">
        <f t="shared" si="0"/>
        <v>24</v>
      </c>
      <c r="B42" s="679" t="str">
        <f>IF(基本情報入力シート!C76="","",基本情報入力シート!C76)</f>
        <v/>
      </c>
      <c r="C42" s="688"/>
      <c r="D42" s="688"/>
      <c r="E42" s="688"/>
      <c r="F42" s="688"/>
      <c r="G42" s="688"/>
      <c r="H42" s="688"/>
      <c r="I42" s="688"/>
      <c r="J42" s="688"/>
      <c r="K42" s="695"/>
      <c r="L42" s="699" t="str">
        <f>IF(基本情報入力シート!M76="","",基本情報入力シート!M76)</f>
        <v/>
      </c>
      <c r="M42" s="700" t="str">
        <f>IF(基本情報入力シート!R76="","",基本情報入力シート!R76)</f>
        <v/>
      </c>
      <c r="N42" s="700" t="str">
        <f>IF(基本情報入力シート!W76="","",基本情報入力シート!W76)</f>
        <v/>
      </c>
      <c r="O42" s="714" t="str">
        <f>IF(基本情報入力シート!X76="","",基本情報入力シート!X76)</f>
        <v/>
      </c>
      <c r="P42" s="722" t="str">
        <f>IF(基本情報入力シート!Y76="","",基本情報入力シート!Y76)</f>
        <v/>
      </c>
      <c r="Q42" s="733"/>
      <c r="R42" s="739"/>
      <c r="S42" s="746"/>
      <c r="T42" s="751"/>
      <c r="U42" s="751"/>
      <c r="V42" s="759"/>
    </row>
    <row r="43" spans="1:22" ht="27.75" customHeight="1">
      <c r="A43" s="668">
        <f t="shared" si="0"/>
        <v>25</v>
      </c>
      <c r="B43" s="679" t="str">
        <f>IF(基本情報入力シート!C77="","",基本情報入力シート!C77)</f>
        <v/>
      </c>
      <c r="C43" s="688"/>
      <c r="D43" s="688"/>
      <c r="E43" s="688"/>
      <c r="F43" s="688"/>
      <c r="G43" s="688"/>
      <c r="H43" s="688"/>
      <c r="I43" s="688"/>
      <c r="J43" s="688"/>
      <c r="K43" s="695"/>
      <c r="L43" s="699" t="str">
        <f>IF(基本情報入力シート!M77="","",基本情報入力シート!M77)</f>
        <v/>
      </c>
      <c r="M43" s="700" t="str">
        <f>IF(基本情報入力シート!R77="","",基本情報入力シート!R77)</f>
        <v/>
      </c>
      <c r="N43" s="700" t="str">
        <f>IF(基本情報入力シート!W77="","",基本情報入力シート!W77)</f>
        <v/>
      </c>
      <c r="O43" s="714" t="str">
        <f>IF(基本情報入力シート!X77="","",基本情報入力シート!X77)</f>
        <v/>
      </c>
      <c r="P43" s="722" t="str">
        <f>IF(基本情報入力シート!Y77="","",基本情報入力シート!Y77)</f>
        <v/>
      </c>
      <c r="Q43" s="733"/>
      <c r="R43" s="739"/>
      <c r="S43" s="746"/>
      <c r="T43" s="751"/>
      <c r="U43" s="751"/>
      <c r="V43" s="759"/>
    </row>
    <row r="44" spans="1:22" ht="27.75" customHeight="1">
      <c r="A44" s="668">
        <f t="shared" si="0"/>
        <v>26</v>
      </c>
      <c r="B44" s="679" t="str">
        <f>IF(基本情報入力シート!C78="","",基本情報入力シート!C78)</f>
        <v/>
      </c>
      <c r="C44" s="688"/>
      <c r="D44" s="688"/>
      <c r="E44" s="688"/>
      <c r="F44" s="688"/>
      <c r="G44" s="688"/>
      <c r="H44" s="688"/>
      <c r="I44" s="688"/>
      <c r="J44" s="688"/>
      <c r="K44" s="695"/>
      <c r="L44" s="699" t="str">
        <f>IF(基本情報入力シート!M78="","",基本情報入力シート!M78)</f>
        <v/>
      </c>
      <c r="M44" s="700" t="str">
        <f>IF(基本情報入力シート!R78="","",基本情報入力シート!R78)</f>
        <v/>
      </c>
      <c r="N44" s="700" t="str">
        <f>IF(基本情報入力シート!W78="","",基本情報入力シート!W78)</f>
        <v/>
      </c>
      <c r="O44" s="714" t="str">
        <f>IF(基本情報入力シート!X78="","",基本情報入力シート!X78)</f>
        <v/>
      </c>
      <c r="P44" s="722" t="str">
        <f>IF(基本情報入力シート!Y78="","",基本情報入力シート!Y78)</f>
        <v/>
      </c>
      <c r="Q44" s="733"/>
      <c r="R44" s="739"/>
      <c r="S44" s="746"/>
      <c r="T44" s="751"/>
      <c r="U44" s="751"/>
      <c r="V44" s="759"/>
    </row>
    <row r="45" spans="1:22" ht="27.75" customHeight="1">
      <c r="A45" s="668">
        <f t="shared" si="0"/>
        <v>27</v>
      </c>
      <c r="B45" s="679" t="str">
        <f>IF(基本情報入力シート!C79="","",基本情報入力シート!C79)</f>
        <v/>
      </c>
      <c r="C45" s="688"/>
      <c r="D45" s="688"/>
      <c r="E45" s="688"/>
      <c r="F45" s="688"/>
      <c r="G45" s="688"/>
      <c r="H45" s="688"/>
      <c r="I45" s="688"/>
      <c r="J45" s="688"/>
      <c r="K45" s="695"/>
      <c r="L45" s="699" t="str">
        <f>IF(基本情報入力シート!M79="","",基本情報入力シート!M79)</f>
        <v/>
      </c>
      <c r="M45" s="700" t="str">
        <f>IF(基本情報入力シート!R79="","",基本情報入力シート!R79)</f>
        <v/>
      </c>
      <c r="N45" s="700" t="str">
        <f>IF(基本情報入力シート!W79="","",基本情報入力シート!W79)</f>
        <v/>
      </c>
      <c r="O45" s="714" t="str">
        <f>IF(基本情報入力シート!X79="","",基本情報入力シート!X79)</f>
        <v/>
      </c>
      <c r="P45" s="722" t="str">
        <f>IF(基本情報入力シート!Y79="","",基本情報入力シート!Y79)</f>
        <v/>
      </c>
      <c r="Q45" s="733"/>
      <c r="R45" s="739"/>
      <c r="S45" s="746"/>
      <c r="T45" s="751"/>
      <c r="U45" s="751"/>
      <c r="V45" s="759"/>
    </row>
    <row r="46" spans="1:22" ht="27.75" customHeight="1">
      <c r="A46" s="668">
        <f t="shared" si="0"/>
        <v>28</v>
      </c>
      <c r="B46" s="679" t="str">
        <f>IF(基本情報入力シート!C80="","",基本情報入力シート!C80)</f>
        <v/>
      </c>
      <c r="C46" s="688"/>
      <c r="D46" s="688"/>
      <c r="E46" s="688"/>
      <c r="F46" s="688"/>
      <c r="G46" s="688"/>
      <c r="H46" s="688"/>
      <c r="I46" s="688"/>
      <c r="J46" s="688"/>
      <c r="K46" s="695"/>
      <c r="L46" s="699" t="str">
        <f>IF(基本情報入力シート!M80="","",基本情報入力シート!M80)</f>
        <v/>
      </c>
      <c r="M46" s="700" t="str">
        <f>IF(基本情報入力シート!R80="","",基本情報入力シート!R80)</f>
        <v/>
      </c>
      <c r="N46" s="700" t="str">
        <f>IF(基本情報入力シート!W80="","",基本情報入力シート!W80)</f>
        <v/>
      </c>
      <c r="O46" s="714" t="str">
        <f>IF(基本情報入力シート!X80="","",基本情報入力シート!X80)</f>
        <v/>
      </c>
      <c r="P46" s="722" t="str">
        <f>IF(基本情報入力シート!Y80="","",基本情報入力シート!Y80)</f>
        <v/>
      </c>
      <c r="Q46" s="733"/>
      <c r="R46" s="739"/>
      <c r="S46" s="746"/>
      <c r="T46" s="751"/>
      <c r="U46" s="751"/>
      <c r="V46" s="759"/>
    </row>
    <row r="47" spans="1:22" ht="27.75" customHeight="1">
      <c r="A47" s="668">
        <f t="shared" si="0"/>
        <v>29</v>
      </c>
      <c r="B47" s="679" t="str">
        <f>IF(基本情報入力シート!C81="","",基本情報入力シート!C81)</f>
        <v/>
      </c>
      <c r="C47" s="688"/>
      <c r="D47" s="688"/>
      <c r="E47" s="688"/>
      <c r="F47" s="688"/>
      <c r="G47" s="688"/>
      <c r="H47" s="688"/>
      <c r="I47" s="688"/>
      <c r="J47" s="688"/>
      <c r="K47" s="695"/>
      <c r="L47" s="699" t="str">
        <f>IF(基本情報入力シート!M81="","",基本情報入力シート!M81)</f>
        <v/>
      </c>
      <c r="M47" s="700" t="str">
        <f>IF(基本情報入力シート!R81="","",基本情報入力シート!R81)</f>
        <v/>
      </c>
      <c r="N47" s="700" t="str">
        <f>IF(基本情報入力シート!W81="","",基本情報入力シート!W81)</f>
        <v/>
      </c>
      <c r="O47" s="714" t="str">
        <f>IF(基本情報入力シート!X81="","",基本情報入力シート!X81)</f>
        <v/>
      </c>
      <c r="P47" s="722" t="str">
        <f>IF(基本情報入力シート!Y81="","",基本情報入力シート!Y81)</f>
        <v/>
      </c>
      <c r="Q47" s="733"/>
      <c r="R47" s="739"/>
      <c r="S47" s="745"/>
      <c r="T47" s="750"/>
      <c r="U47" s="750"/>
      <c r="V47" s="758"/>
    </row>
    <row r="48" spans="1:22" ht="27.75" customHeight="1">
      <c r="A48" s="668">
        <f t="shared" si="0"/>
        <v>30</v>
      </c>
      <c r="B48" s="679" t="str">
        <f>IF(基本情報入力シート!C82="","",基本情報入力シート!C82)</f>
        <v/>
      </c>
      <c r="C48" s="688"/>
      <c r="D48" s="688"/>
      <c r="E48" s="688"/>
      <c r="F48" s="688"/>
      <c r="G48" s="688"/>
      <c r="H48" s="688"/>
      <c r="I48" s="688"/>
      <c r="J48" s="688"/>
      <c r="K48" s="695"/>
      <c r="L48" s="699" t="str">
        <f>IF(基本情報入力シート!M82="","",基本情報入力シート!M82)</f>
        <v/>
      </c>
      <c r="M48" s="700" t="str">
        <f>IF(基本情報入力シート!R82="","",基本情報入力シート!R82)</f>
        <v/>
      </c>
      <c r="N48" s="700" t="str">
        <f>IF(基本情報入力シート!W82="","",基本情報入力シート!W82)</f>
        <v/>
      </c>
      <c r="O48" s="714" t="str">
        <f>IF(基本情報入力シート!X82="","",基本情報入力シート!X82)</f>
        <v/>
      </c>
      <c r="P48" s="722" t="str">
        <f>IF(基本情報入力シート!Y82="","",基本情報入力シート!Y82)</f>
        <v/>
      </c>
      <c r="Q48" s="733"/>
      <c r="R48" s="739"/>
      <c r="S48" s="745"/>
      <c r="T48" s="750"/>
      <c r="U48" s="750"/>
      <c r="V48" s="758"/>
    </row>
    <row r="49" spans="1:22" ht="27.75" customHeight="1">
      <c r="A49" s="668">
        <f t="shared" si="0"/>
        <v>31</v>
      </c>
      <c r="B49" s="679" t="str">
        <f>IF(基本情報入力シート!C83="","",基本情報入力シート!C83)</f>
        <v/>
      </c>
      <c r="C49" s="688"/>
      <c r="D49" s="688"/>
      <c r="E49" s="688"/>
      <c r="F49" s="688"/>
      <c r="G49" s="688"/>
      <c r="H49" s="688"/>
      <c r="I49" s="688"/>
      <c r="J49" s="688"/>
      <c r="K49" s="695"/>
      <c r="L49" s="699" t="str">
        <f>IF(基本情報入力シート!M83="","",基本情報入力シート!M83)</f>
        <v/>
      </c>
      <c r="M49" s="700" t="str">
        <f>IF(基本情報入力シート!R83="","",基本情報入力シート!R83)</f>
        <v/>
      </c>
      <c r="N49" s="700" t="str">
        <f>IF(基本情報入力シート!W83="","",基本情報入力シート!W83)</f>
        <v/>
      </c>
      <c r="O49" s="714" t="str">
        <f>IF(基本情報入力シート!X83="","",基本情報入力シート!X83)</f>
        <v/>
      </c>
      <c r="P49" s="722" t="str">
        <f>IF(基本情報入力シート!Y83="","",基本情報入力シート!Y83)</f>
        <v/>
      </c>
      <c r="Q49" s="733"/>
      <c r="R49" s="739"/>
      <c r="S49" s="745"/>
      <c r="T49" s="750"/>
      <c r="U49" s="750"/>
      <c r="V49" s="758"/>
    </row>
    <row r="50" spans="1:22" ht="27.75" customHeight="1">
      <c r="A50" s="668">
        <f t="shared" si="0"/>
        <v>32</v>
      </c>
      <c r="B50" s="679" t="str">
        <f>IF(基本情報入力シート!C84="","",基本情報入力シート!C84)</f>
        <v/>
      </c>
      <c r="C50" s="688"/>
      <c r="D50" s="688"/>
      <c r="E50" s="688"/>
      <c r="F50" s="688"/>
      <c r="G50" s="688"/>
      <c r="H50" s="688"/>
      <c r="I50" s="688"/>
      <c r="J50" s="688"/>
      <c r="K50" s="695"/>
      <c r="L50" s="699" t="str">
        <f>IF(基本情報入力シート!M84="","",基本情報入力シート!M84)</f>
        <v/>
      </c>
      <c r="M50" s="700" t="str">
        <f>IF(基本情報入力シート!R84="","",基本情報入力シート!R84)</f>
        <v/>
      </c>
      <c r="N50" s="700" t="str">
        <f>IF(基本情報入力シート!W84="","",基本情報入力シート!W84)</f>
        <v/>
      </c>
      <c r="O50" s="714" t="str">
        <f>IF(基本情報入力シート!X84="","",基本情報入力シート!X84)</f>
        <v/>
      </c>
      <c r="P50" s="722" t="str">
        <f>IF(基本情報入力シート!Y84="","",基本情報入力シート!Y84)</f>
        <v/>
      </c>
      <c r="Q50" s="732"/>
      <c r="R50" s="738"/>
      <c r="S50" s="745"/>
      <c r="T50" s="750"/>
      <c r="U50" s="750"/>
      <c r="V50" s="758"/>
    </row>
    <row r="51" spans="1:22" ht="27.75" customHeight="1">
      <c r="A51" s="668">
        <f t="shared" si="0"/>
        <v>33</v>
      </c>
      <c r="B51" s="679" t="str">
        <f>IF(基本情報入力シート!C85="","",基本情報入力シート!C85)</f>
        <v/>
      </c>
      <c r="C51" s="688"/>
      <c r="D51" s="688"/>
      <c r="E51" s="688"/>
      <c r="F51" s="688"/>
      <c r="G51" s="688"/>
      <c r="H51" s="688"/>
      <c r="I51" s="688"/>
      <c r="J51" s="688"/>
      <c r="K51" s="695"/>
      <c r="L51" s="699" t="str">
        <f>IF(基本情報入力シート!M85="","",基本情報入力シート!M85)</f>
        <v/>
      </c>
      <c r="M51" s="700" t="str">
        <f>IF(基本情報入力シート!R85="","",基本情報入力シート!R85)</f>
        <v/>
      </c>
      <c r="N51" s="700" t="str">
        <f>IF(基本情報入力シート!W85="","",基本情報入力シート!W85)</f>
        <v/>
      </c>
      <c r="O51" s="714" t="str">
        <f>IF(基本情報入力シート!X85="","",基本情報入力シート!X85)</f>
        <v/>
      </c>
      <c r="P51" s="722" t="str">
        <f>IF(基本情報入力シート!Y85="","",基本情報入力シート!Y85)</f>
        <v/>
      </c>
      <c r="Q51" s="732"/>
      <c r="R51" s="738"/>
      <c r="S51" s="745"/>
      <c r="T51" s="750"/>
      <c r="U51" s="750"/>
      <c r="V51" s="758"/>
    </row>
    <row r="52" spans="1:22" ht="27.75" customHeight="1">
      <c r="A52" s="668">
        <f t="shared" si="0"/>
        <v>34</v>
      </c>
      <c r="B52" s="679" t="str">
        <f>IF(基本情報入力シート!C86="","",基本情報入力シート!C86)</f>
        <v/>
      </c>
      <c r="C52" s="688"/>
      <c r="D52" s="688"/>
      <c r="E52" s="688"/>
      <c r="F52" s="688"/>
      <c r="G52" s="688"/>
      <c r="H52" s="688"/>
      <c r="I52" s="688"/>
      <c r="J52" s="688"/>
      <c r="K52" s="695"/>
      <c r="L52" s="699" t="str">
        <f>IF(基本情報入力シート!M86="","",基本情報入力シート!M86)</f>
        <v/>
      </c>
      <c r="M52" s="700" t="str">
        <f>IF(基本情報入力シート!R86="","",基本情報入力シート!R86)</f>
        <v/>
      </c>
      <c r="N52" s="700" t="str">
        <f>IF(基本情報入力シート!W86="","",基本情報入力シート!W86)</f>
        <v/>
      </c>
      <c r="O52" s="714" t="str">
        <f>IF(基本情報入力シート!X86="","",基本情報入力シート!X86)</f>
        <v/>
      </c>
      <c r="P52" s="722" t="str">
        <f>IF(基本情報入力シート!Y86="","",基本情報入力シート!Y86)</f>
        <v/>
      </c>
      <c r="Q52" s="732"/>
      <c r="R52" s="738"/>
      <c r="S52" s="745"/>
      <c r="T52" s="750"/>
      <c r="U52" s="750"/>
      <c r="V52" s="758"/>
    </row>
    <row r="53" spans="1:22" ht="27.75" customHeight="1">
      <c r="A53" s="668">
        <f t="shared" si="0"/>
        <v>35</v>
      </c>
      <c r="B53" s="679" t="str">
        <f>IF(基本情報入力シート!C87="","",基本情報入力シート!C87)</f>
        <v/>
      </c>
      <c r="C53" s="688"/>
      <c r="D53" s="688"/>
      <c r="E53" s="688"/>
      <c r="F53" s="688"/>
      <c r="G53" s="688"/>
      <c r="H53" s="688"/>
      <c r="I53" s="688"/>
      <c r="J53" s="688"/>
      <c r="K53" s="695"/>
      <c r="L53" s="699" t="str">
        <f>IF(基本情報入力シート!M87="","",基本情報入力シート!M87)</f>
        <v/>
      </c>
      <c r="M53" s="700" t="str">
        <f>IF(基本情報入力シート!R87="","",基本情報入力シート!R87)</f>
        <v/>
      </c>
      <c r="N53" s="700" t="str">
        <f>IF(基本情報入力シート!W87="","",基本情報入力シート!W87)</f>
        <v/>
      </c>
      <c r="O53" s="714" t="str">
        <f>IF(基本情報入力シート!X87="","",基本情報入力シート!X87)</f>
        <v/>
      </c>
      <c r="P53" s="722" t="str">
        <f>IF(基本情報入力シート!Y87="","",基本情報入力シート!Y87)</f>
        <v/>
      </c>
      <c r="Q53" s="732"/>
      <c r="R53" s="738"/>
      <c r="S53" s="745"/>
      <c r="T53" s="750"/>
      <c r="U53" s="750"/>
      <c r="V53" s="758"/>
    </row>
    <row r="54" spans="1:22" ht="27.75" customHeight="1">
      <c r="A54" s="668">
        <f t="shared" si="0"/>
        <v>36</v>
      </c>
      <c r="B54" s="679" t="str">
        <f>IF(基本情報入力シート!C88="","",基本情報入力シート!C88)</f>
        <v/>
      </c>
      <c r="C54" s="688"/>
      <c r="D54" s="688"/>
      <c r="E54" s="688"/>
      <c r="F54" s="688"/>
      <c r="G54" s="688"/>
      <c r="H54" s="688"/>
      <c r="I54" s="688"/>
      <c r="J54" s="688"/>
      <c r="K54" s="695"/>
      <c r="L54" s="699" t="str">
        <f>IF(基本情報入力シート!M88="","",基本情報入力シート!M88)</f>
        <v/>
      </c>
      <c r="M54" s="700" t="str">
        <f>IF(基本情報入力シート!R88="","",基本情報入力シート!R88)</f>
        <v/>
      </c>
      <c r="N54" s="700" t="str">
        <f>IF(基本情報入力シート!W88="","",基本情報入力シート!W88)</f>
        <v/>
      </c>
      <c r="O54" s="714" t="str">
        <f>IF(基本情報入力シート!X88="","",基本情報入力シート!X88)</f>
        <v/>
      </c>
      <c r="P54" s="722" t="str">
        <f>IF(基本情報入力シート!Y88="","",基本情報入力シート!Y88)</f>
        <v/>
      </c>
      <c r="Q54" s="732"/>
      <c r="R54" s="738"/>
      <c r="S54" s="745"/>
      <c r="T54" s="750"/>
      <c r="U54" s="750"/>
      <c r="V54" s="758"/>
    </row>
    <row r="55" spans="1:22" ht="27.75" customHeight="1">
      <c r="A55" s="668">
        <f t="shared" si="0"/>
        <v>37</v>
      </c>
      <c r="B55" s="679" t="str">
        <f>IF(基本情報入力シート!C89="","",基本情報入力シート!C89)</f>
        <v/>
      </c>
      <c r="C55" s="688"/>
      <c r="D55" s="688"/>
      <c r="E55" s="688"/>
      <c r="F55" s="688"/>
      <c r="G55" s="688"/>
      <c r="H55" s="688"/>
      <c r="I55" s="688"/>
      <c r="J55" s="688"/>
      <c r="K55" s="695"/>
      <c r="L55" s="699" t="str">
        <f>IF(基本情報入力シート!M89="","",基本情報入力シート!M89)</f>
        <v/>
      </c>
      <c r="M55" s="700" t="str">
        <f>IF(基本情報入力シート!R89="","",基本情報入力シート!R89)</f>
        <v/>
      </c>
      <c r="N55" s="700" t="str">
        <f>IF(基本情報入力シート!W89="","",基本情報入力シート!W89)</f>
        <v/>
      </c>
      <c r="O55" s="714" t="str">
        <f>IF(基本情報入力シート!X89="","",基本情報入力シート!X89)</f>
        <v/>
      </c>
      <c r="P55" s="722" t="str">
        <f>IF(基本情報入力シート!Y89="","",基本情報入力シート!Y89)</f>
        <v/>
      </c>
      <c r="Q55" s="732"/>
      <c r="R55" s="738"/>
      <c r="S55" s="745"/>
      <c r="T55" s="750"/>
      <c r="U55" s="750"/>
      <c r="V55" s="758"/>
    </row>
    <row r="56" spans="1:22" ht="27.75" customHeight="1">
      <c r="A56" s="668">
        <f t="shared" si="0"/>
        <v>38</v>
      </c>
      <c r="B56" s="679" t="str">
        <f>IF(基本情報入力シート!C90="","",基本情報入力シート!C90)</f>
        <v/>
      </c>
      <c r="C56" s="688"/>
      <c r="D56" s="688"/>
      <c r="E56" s="688"/>
      <c r="F56" s="688"/>
      <c r="G56" s="688"/>
      <c r="H56" s="688"/>
      <c r="I56" s="688"/>
      <c r="J56" s="688"/>
      <c r="K56" s="695"/>
      <c r="L56" s="699" t="str">
        <f>IF(基本情報入力シート!M90="","",基本情報入力シート!M90)</f>
        <v/>
      </c>
      <c r="M56" s="700" t="str">
        <f>IF(基本情報入力シート!R90="","",基本情報入力シート!R90)</f>
        <v/>
      </c>
      <c r="N56" s="700" t="str">
        <f>IF(基本情報入力シート!W90="","",基本情報入力シート!W90)</f>
        <v/>
      </c>
      <c r="O56" s="714" t="str">
        <f>IF(基本情報入力シート!X90="","",基本情報入力シート!X90)</f>
        <v/>
      </c>
      <c r="P56" s="722" t="str">
        <f>IF(基本情報入力シート!Y90="","",基本情報入力シート!Y90)</f>
        <v/>
      </c>
      <c r="Q56" s="732"/>
      <c r="R56" s="738"/>
      <c r="S56" s="745"/>
      <c r="T56" s="750"/>
      <c r="U56" s="750"/>
      <c r="V56" s="758"/>
    </row>
    <row r="57" spans="1:22" ht="27.75" customHeight="1">
      <c r="A57" s="668">
        <f t="shared" si="0"/>
        <v>39</v>
      </c>
      <c r="B57" s="679" t="str">
        <f>IF(基本情報入力シート!C91="","",基本情報入力シート!C91)</f>
        <v/>
      </c>
      <c r="C57" s="688"/>
      <c r="D57" s="688"/>
      <c r="E57" s="688"/>
      <c r="F57" s="688"/>
      <c r="G57" s="688"/>
      <c r="H57" s="688"/>
      <c r="I57" s="688"/>
      <c r="J57" s="688"/>
      <c r="K57" s="695"/>
      <c r="L57" s="699" t="str">
        <f>IF(基本情報入力シート!M91="","",基本情報入力シート!M91)</f>
        <v/>
      </c>
      <c r="M57" s="700" t="str">
        <f>IF(基本情報入力シート!R91="","",基本情報入力シート!R91)</f>
        <v/>
      </c>
      <c r="N57" s="700" t="str">
        <f>IF(基本情報入力シート!W91="","",基本情報入力シート!W91)</f>
        <v/>
      </c>
      <c r="O57" s="714" t="str">
        <f>IF(基本情報入力シート!X91="","",基本情報入力シート!X91)</f>
        <v/>
      </c>
      <c r="P57" s="722" t="str">
        <f>IF(基本情報入力シート!Y91="","",基本情報入力シート!Y91)</f>
        <v/>
      </c>
      <c r="Q57" s="732"/>
      <c r="R57" s="738"/>
      <c r="S57" s="745"/>
      <c r="T57" s="750"/>
      <c r="U57" s="750"/>
      <c r="V57" s="758"/>
    </row>
    <row r="58" spans="1:22" ht="27.75" customHeight="1">
      <c r="A58" s="668">
        <f t="shared" si="0"/>
        <v>40</v>
      </c>
      <c r="B58" s="679" t="str">
        <f>IF(基本情報入力シート!C92="","",基本情報入力シート!C92)</f>
        <v/>
      </c>
      <c r="C58" s="688"/>
      <c r="D58" s="688"/>
      <c r="E58" s="688"/>
      <c r="F58" s="688"/>
      <c r="G58" s="688"/>
      <c r="H58" s="688"/>
      <c r="I58" s="688"/>
      <c r="J58" s="688"/>
      <c r="K58" s="695"/>
      <c r="L58" s="699" t="str">
        <f>IF(基本情報入力シート!M92="","",基本情報入力シート!M92)</f>
        <v/>
      </c>
      <c r="M58" s="700" t="str">
        <f>IF(基本情報入力シート!R92="","",基本情報入力シート!R92)</f>
        <v/>
      </c>
      <c r="N58" s="700" t="str">
        <f>IF(基本情報入力シート!W92="","",基本情報入力シート!W92)</f>
        <v/>
      </c>
      <c r="O58" s="714" t="str">
        <f>IF(基本情報入力シート!X92="","",基本情報入力シート!X92)</f>
        <v/>
      </c>
      <c r="P58" s="722" t="str">
        <f>IF(基本情報入力シート!Y92="","",基本情報入力シート!Y92)</f>
        <v/>
      </c>
      <c r="Q58" s="732"/>
      <c r="R58" s="738"/>
      <c r="S58" s="745"/>
      <c r="T58" s="750"/>
      <c r="U58" s="750"/>
      <c r="V58" s="758"/>
    </row>
    <row r="59" spans="1:22" ht="27.75" customHeight="1">
      <c r="A59" s="668">
        <f t="shared" si="0"/>
        <v>41</v>
      </c>
      <c r="B59" s="679" t="str">
        <f>IF(基本情報入力シート!C93="","",基本情報入力シート!C93)</f>
        <v/>
      </c>
      <c r="C59" s="688"/>
      <c r="D59" s="688"/>
      <c r="E59" s="688"/>
      <c r="F59" s="688"/>
      <c r="G59" s="688"/>
      <c r="H59" s="688"/>
      <c r="I59" s="688"/>
      <c r="J59" s="688"/>
      <c r="K59" s="695"/>
      <c r="L59" s="699" t="str">
        <f>IF(基本情報入力シート!M93="","",基本情報入力シート!M93)</f>
        <v/>
      </c>
      <c r="M59" s="700" t="str">
        <f>IF(基本情報入力シート!R93="","",基本情報入力シート!R93)</f>
        <v/>
      </c>
      <c r="N59" s="700" t="str">
        <f>IF(基本情報入力シート!W93="","",基本情報入力シート!W93)</f>
        <v/>
      </c>
      <c r="O59" s="714" t="str">
        <f>IF(基本情報入力シート!X93="","",基本情報入力シート!X93)</f>
        <v/>
      </c>
      <c r="P59" s="722" t="str">
        <f>IF(基本情報入力シート!Y93="","",基本情報入力シート!Y93)</f>
        <v/>
      </c>
      <c r="Q59" s="732"/>
      <c r="R59" s="738"/>
      <c r="S59" s="745"/>
      <c r="T59" s="750"/>
      <c r="U59" s="750"/>
      <c r="V59" s="758"/>
    </row>
    <row r="60" spans="1:22" ht="27.75" customHeight="1">
      <c r="A60" s="668">
        <f t="shared" si="0"/>
        <v>42</v>
      </c>
      <c r="B60" s="679" t="str">
        <f>IF(基本情報入力シート!C94="","",基本情報入力シート!C94)</f>
        <v/>
      </c>
      <c r="C60" s="688"/>
      <c r="D60" s="688"/>
      <c r="E60" s="688"/>
      <c r="F60" s="688"/>
      <c r="G60" s="688"/>
      <c r="H60" s="688"/>
      <c r="I60" s="688"/>
      <c r="J60" s="688"/>
      <c r="K60" s="695"/>
      <c r="L60" s="699" t="str">
        <f>IF(基本情報入力シート!M94="","",基本情報入力シート!M94)</f>
        <v/>
      </c>
      <c r="M60" s="700" t="str">
        <f>IF(基本情報入力シート!R94="","",基本情報入力シート!R94)</f>
        <v/>
      </c>
      <c r="N60" s="700" t="str">
        <f>IF(基本情報入力シート!W94="","",基本情報入力シート!W94)</f>
        <v/>
      </c>
      <c r="O60" s="714" t="str">
        <f>IF(基本情報入力シート!X94="","",基本情報入力シート!X94)</f>
        <v/>
      </c>
      <c r="P60" s="722" t="str">
        <f>IF(基本情報入力シート!Y94="","",基本情報入力シート!Y94)</f>
        <v/>
      </c>
      <c r="Q60" s="732"/>
      <c r="R60" s="738"/>
      <c r="S60" s="745"/>
      <c r="T60" s="750"/>
      <c r="U60" s="750"/>
      <c r="V60" s="758"/>
    </row>
    <row r="61" spans="1:22" ht="27.75" customHeight="1">
      <c r="A61" s="668">
        <f t="shared" si="0"/>
        <v>43</v>
      </c>
      <c r="B61" s="679" t="str">
        <f>IF(基本情報入力シート!C95="","",基本情報入力シート!C95)</f>
        <v/>
      </c>
      <c r="C61" s="688"/>
      <c r="D61" s="688"/>
      <c r="E61" s="688"/>
      <c r="F61" s="688"/>
      <c r="G61" s="688"/>
      <c r="H61" s="688"/>
      <c r="I61" s="688"/>
      <c r="J61" s="688"/>
      <c r="K61" s="695"/>
      <c r="L61" s="699" t="str">
        <f>IF(基本情報入力シート!M95="","",基本情報入力シート!M95)</f>
        <v/>
      </c>
      <c r="M61" s="700" t="str">
        <f>IF(基本情報入力シート!R95="","",基本情報入力シート!R95)</f>
        <v/>
      </c>
      <c r="N61" s="700" t="str">
        <f>IF(基本情報入力シート!W95="","",基本情報入力シート!W95)</f>
        <v/>
      </c>
      <c r="O61" s="714" t="str">
        <f>IF(基本情報入力シート!X95="","",基本情報入力シート!X95)</f>
        <v/>
      </c>
      <c r="P61" s="722" t="str">
        <f>IF(基本情報入力シート!Y95="","",基本情報入力シート!Y95)</f>
        <v/>
      </c>
      <c r="Q61" s="732"/>
      <c r="R61" s="738"/>
      <c r="S61" s="745"/>
      <c r="T61" s="750"/>
      <c r="U61" s="750"/>
      <c r="V61" s="758"/>
    </row>
    <row r="62" spans="1:22" ht="27.75" customHeight="1">
      <c r="A62" s="668">
        <f t="shared" si="0"/>
        <v>44</v>
      </c>
      <c r="B62" s="679" t="str">
        <f>IF(基本情報入力シート!C96="","",基本情報入力シート!C96)</f>
        <v/>
      </c>
      <c r="C62" s="688"/>
      <c r="D62" s="688"/>
      <c r="E62" s="688"/>
      <c r="F62" s="688"/>
      <c r="G62" s="688"/>
      <c r="H62" s="688"/>
      <c r="I62" s="688"/>
      <c r="J62" s="688"/>
      <c r="K62" s="695"/>
      <c r="L62" s="699" t="str">
        <f>IF(基本情報入力シート!M96="","",基本情報入力シート!M96)</f>
        <v/>
      </c>
      <c r="M62" s="700" t="str">
        <f>IF(基本情報入力シート!R96="","",基本情報入力シート!R96)</f>
        <v/>
      </c>
      <c r="N62" s="700" t="str">
        <f>IF(基本情報入力シート!W96="","",基本情報入力シート!W96)</f>
        <v/>
      </c>
      <c r="O62" s="714" t="str">
        <f>IF(基本情報入力シート!X96="","",基本情報入力シート!X96)</f>
        <v/>
      </c>
      <c r="P62" s="722" t="str">
        <f>IF(基本情報入力シート!Y96="","",基本情報入力シート!Y96)</f>
        <v/>
      </c>
      <c r="Q62" s="732"/>
      <c r="R62" s="738"/>
      <c r="S62" s="745"/>
      <c r="T62" s="750"/>
      <c r="U62" s="750"/>
      <c r="V62" s="758"/>
    </row>
    <row r="63" spans="1:22" ht="27.75" customHeight="1">
      <c r="A63" s="668">
        <f t="shared" si="0"/>
        <v>45</v>
      </c>
      <c r="B63" s="679" t="str">
        <f>IF(基本情報入力シート!C97="","",基本情報入力シート!C97)</f>
        <v/>
      </c>
      <c r="C63" s="688"/>
      <c r="D63" s="688"/>
      <c r="E63" s="688"/>
      <c r="F63" s="688"/>
      <c r="G63" s="688"/>
      <c r="H63" s="688"/>
      <c r="I63" s="688"/>
      <c r="J63" s="688"/>
      <c r="K63" s="695"/>
      <c r="L63" s="699" t="str">
        <f>IF(基本情報入力シート!M97="","",基本情報入力シート!M97)</f>
        <v/>
      </c>
      <c r="M63" s="700" t="str">
        <f>IF(基本情報入力シート!R97="","",基本情報入力シート!R97)</f>
        <v/>
      </c>
      <c r="N63" s="700" t="str">
        <f>IF(基本情報入力シート!W97="","",基本情報入力シート!W97)</f>
        <v/>
      </c>
      <c r="O63" s="714" t="str">
        <f>IF(基本情報入力シート!X97="","",基本情報入力シート!X97)</f>
        <v/>
      </c>
      <c r="P63" s="722" t="str">
        <f>IF(基本情報入力シート!Y97="","",基本情報入力シート!Y97)</f>
        <v/>
      </c>
      <c r="Q63" s="732"/>
      <c r="R63" s="738"/>
      <c r="S63" s="745"/>
      <c r="T63" s="750"/>
      <c r="U63" s="750"/>
      <c r="V63" s="758"/>
    </row>
    <row r="64" spans="1:22" ht="27.75" customHeight="1">
      <c r="A64" s="668">
        <f t="shared" si="0"/>
        <v>46</v>
      </c>
      <c r="B64" s="679" t="str">
        <f>IF(基本情報入力シート!C98="","",基本情報入力シート!C98)</f>
        <v/>
      </c>
      <c r="C64" s="688"/>
      <c r="D64" s="688"/>
      <c r="E64" s="688"/>
      <c r="F64" s="688"/>
      <c r="G64" s="688"/>
      <c r="H64" s="688"/>
      <c r="I64" s="688"/>
      <c r="J64" s="688"/>
      <c r="K64" s="695"/>
      <c r="L64" s="699" t="str">
        <f>IF(基本情報入力シート!M98="","",基本情報入力シート!M98)</f>
        <v/>
      </c>
      <c r="M64" s="700" t="str">
        <f>IF(基本情報入力シート!R98="","",基本情報入力シート!R98)</f>
        <v/>
      </c>
      <c r="N64" s="700" t="str">
        <f>IF(基本情報入力シート!W98="","",基本情報入力シート!W98)</f>
        <v/>
      </c>
      <c r="O64" s="714" t="str">
        <f>IF(基本情報入力シート!X98="","",基本情報入力シート!X98)</f>
        <v/>
      </c>
      <c r="P64" s="722" t="str">
        <f>IF(基本情報入力シート!Y98="","",基本情報入力シート!Y98)</f>
        <v/>
      </c>
      <c r="Q64" s="732"/>
      <c r="R64" s="738"/>
      <c r="S64" s="745"/>
      <c r="T64" s="750"/>
      <c r="U64" s="750"/>
      <c r="V64" s="758"/>
    </row>
    <row r="65" spans="1:22" ht="27.75" customHeight="1">
      <c r="A65" s="668">
        <f t="shared" si="0"/>
        <v>47</v>
      </c>
      <c r="B65" s="679" t="str">
        <f>IF(基本情報入力シート!C99="","",基本情報入力シート!C99)</f>
        <v/>
      </c>
      <c r="C65" s="688"/>
      <c r="D65" s="688"/>
      <c r="E65" s="688"/>
      <c r="F65" s="688"/>
      <c r="G65" s="688"/>
      <c r="H65" s="688"/>
      <c r="I65" s="688"/>
      <c r="J65" s="688"/>
      <c r="K65" s="695"/>
      <c r="L65" s="699" t="str">
        <f>IF(基本情報入力シート!M99="","",基本情報入力シート!M99)</f>
        <v/>
      </c>
      <c r="M65" s="700" t="str">
        <f>IF(基本情報入力シート!R99="","",基本情報入力シート!R99)</f>
        <v/>
      </c>
      <c r="N65" s="700" t="str">
        <f>IF(基本情報入力シート!W99="","",基本情報入力シート!W99)</f>
        <v/>
      </c>
      <c r="O65" s="714" t="str">
        <f>IF(基本情報入力シート!X99="","",基本情報入力シート!X99)</f>
        <v/>
      </c>
      <c r="P65" s="722" t="str">
        <f>IF(基本情報入力シート!Y99="","",基本情報入力シート!Y99)</f>
        <v/>
      </c>
      <c r="Q65" s="732"/>
      <c r="R65" s="738"/>
      <c r="S65" s="745"/>
      <c r="T65" s="750"/>
      <c r="U65" s="750"/>
      <c r="V65" s="758"/>
    </row>
    <row r="66" spans="1:22" ht="27.75" customHeight="1">
      <c r="A66" s="668">
        <f t="shared" si="0"/>
        <v>48</v>
      </c>
      <c r="B66" s="679" t="str">
        <f>IF(基本情報入力シート!C100="","",基本情報入力シート!C100)</f>
        <v/>
      </c>
      <c r="C66" s="688"/>
      <c r="D66" s="688"/>
      <c r="E66" s="688"/>
      <c r="F66" s="688"/>
      <c r="G66" s="688"/>
      <c r="H66" s="688"/>
      <c r="I66" s="688"/>
      <c r="J66" s="688"/>
      <c r="K66" s="695"/>
      <c r="L66" s="699" t="str">
        <f>IF(基本情報入力シート!M100="","",基本情報入力シート!M100)</f>
        <v/>
      </c>
      <c r="M66" s="700" t="str">
        <f>IF(基本情報入力シート!R100="","",基本情報入力シート!R100)</f>
        <v/>
      </c>
      <c r="N66" s="700" t="str">
        <f>IF(基本情報入力シート!W100="","",基本情報入力シート!W100)</f>
        <v/>
      </c>
      <c r="O66" s="714" t="str">
        <f>IF(基本情報入力シート!X100="","",基本情報入力シート!X100)</f>
        <v/>
      </c>
      <c r="P66" s="722" t="str">
        <f>IF(基本情報入力シート!Y100="","",基本情報入力シート!Y100)</f>
        <v/>
      </c>
      <c r="Q66" s="732"/>
      <c r="R66" s="738"/>
      <c r="S66" s="745"/>
      <c r="T66" s="750"/>
      <c r="U66" s="750"/>
      <c r="V66" s="758"/>
    </row>
    <row r="67" spans="1:22" ht="27.75" customHeight="1">
      <c r="A67" s="668">
        <f t="shared" si="0"/>
        <v>49</v>
      </c>
      <c r="B67" s="679" t="str">
        <f>IF(基本情報入力シート!C101="","",基本情報入力シート!C101)</f>
        <v/>
      </c>
      <c r="C67" s="688"/>
      <c r="D67" s="688"/>
      <c r="E67" s="688"/>
      <c r="F67" s="688"/>
      <c r="G67" s="688"/>
      <c r="H67" s="688"/>
      <c r="I67" s="688"/>
      <c r="J67" s="688"/>
      <c r="K67" s="695"/>
      <c r="L67" s="699" t="str">
        <f>IF(基本情報入力シート!M101="","",基本情報入力シート!M101)</f>
        <v/>
      </c>
      <c r="M67" s="700" t="str">
        <f>IF(基本情報入力シート!R101="","",基本情報入力シート!R101)</f>
        <v/>
      </c>
      <c r="N67" s="700" t="str">
        <f>IF(基本情報入力シート!W101="","",基本情報入力シート!W101)</f>
        <v/>
      </c>
      <c r="O67" s="714" t="str">
        <f>IF(基本情報入力シート!X101="","",基本情報入力シート!X101)</f>
        <v/>
      </c>
      <c r="P67" s="722" t="str">
        <f>IF(基本情報入力シート!Y101="","",基本情報入力シート!Y101)</f>
        <v/>
      </c>
      <c r="Q67" s="732"/>
      <c r="R67" s="738"/>
      <c r="S67" s="745"/>
      <c r="T67" s="750"/>
      <c r="U67" s="750"/>
      <c r="V67" s="758"/>
    </row>
    <row r="68" spans="1:22" ht="27.75" customHeight="1">
      <c r="A68" s="668">
        <f t="shared" si="0"/>
        <v>50</v>
      </c>
      <c r="B68" s="679" t="str">
        <f>IF(基本情報入力シート!C102="","",基本情報入力シート!C102)</f>
        <v/>
      </c>
      <c r="C68" s="688"/>
      <c r="D68" s="688"/>
      <c r="E68" s="688"/>
      <c r="F68" s="688"/>
      <c r="G68" s="688"/>
      <c r="H68" s="688"/>
      <c r="I68" s="688"/>
      <c r="J68" s="688"/>
      <c r="K68" s="695"/>
      <c r="L68" s="699" t="str">
        <f>IF(基本情報入力シート!M102="","",基本情報入力シート!M102)</f>
        <v/>
      </c>
      <c r="M68" s="700" t="str">
        <f>IF(基本情報入力シート!R102="","",基本情報入力シート!R102)</f>
        <v/>
      </c>
      <c r="N68" s="700" t="str">
        <f>IF(基本情報入力シート!W102="","",基本情報入力シート!W102)</f>
        <v/>
      </c>
      <c r="O68" s="714" t="str">
        <f>IF(基本情報入力シート!X102="","",基本情報入力シート!X102)</f>
        <v/>
      </c>
      <c r="P68" s="722" t="str">
        <f>IF(基本情報入力シート!Y102="","",基本情報入力シート!Y102)</f>
        <v/>
      </c>
      <c r="Q68" s="732"/>
      <c r="R68" s="738"/>
      <c r="S68" s="745"/>
      <c r="T68" s="750"/>
      <c r="U68" s="750"/>
      <c r="V68" s="758"/>
    </row>
    <row r="69" spans="1:22" ht="27.75" customHeight="1">
      <c r="A69" s="668">
        <f t="shared" si="0"/>
        <v>51</v>
      </c>
      <c r="B69" s="679" t="str">
        <f>IF(基本情報入力シート!C103="","",基本情報入力シート!C103)</f>
        <v/>
      </c>
      <c r="C69" s="688"/>
      <c r="D69" s="688"/>
      <c r="E69" s="688"/>
      <c r="F69" s="688"/>
      <c r="G69" s="688"/>
      <c r="H69" s="688"/>
      <c r="I69" s="688"/>
      <c r="J69" s="688"/>
      <c r="K69" s="695"/>
      <c r="L69" s="699" t="str">
        <f>IF(基本情報入力シート!M103="","",基本情報入力シート!M103)</f>
        <v/>
      </c>
      <c r="M69" s="700" t="str">
        <f>IF(基本情報入力シート!R103="","",基本情報入力シート!R103)</f>
        <v/>
      </c>
      <c r="N69" s="700" t="str">
        <f>IF(基本情報入力シート!W103="","",基本情報入力シート!W103)</f>
        <v/>
      </c>
      <c r="O69" s="714" t="str">
        <f>IF(基本情報入力シート!X103="","",基本情報入力シート!X103)</f>
        <v/>
      </c>
      <c r="P69" s="722" t="str">
        <f>IF(基本情報入力シート!Y103="","",基本情報入力シート!Y103)</f>
        <v/>
      </c>
      <c r="Q69" s="732"/>
      <c r="R69" s="738"/>
      <c r="S69" s="745"/>
      <c r="T69" s="750"/>
      <c r="U69" s="750"/>
      <c r="V69" s="758"/>
    </row>
    <row r="70" spans="1:22" ht="27.75" customHeight="1">
      <c r="A70" s="668">
        <f t="shared" si="0"/>
        <v>52</v>
      </c>
      <c r="B70" s="679" t="str">
        <f>IF(基本情報入力シート!C104="","",基本情報入力シート!C104)</f>
        <v/>
      </c>
      <c r="C70" s="688"/>
      <c r="D70" s="688"/>
      <c r="E70" s="688"/>
      <c r="F70" s="688"/>
      <c r="G70" s="688"/>
      <c r="H70" s="688"/>
      <c r="I70" s="688"/>
      <c r="J70" s="688"/>
      <c r="K70" s="695"/>
      <c r="L70" s="699" t="str">
        <f>IF(基本情報入力シート!M104="","",基本情報入力シート!M104)</f>
        <v/>
      </c>
      <c r="M70" s="700" t="str">
        <f>IF(基本情報入力シート!R104="","",基本情報入力シート!R104)</f>
        <v/>
      </c>
      <c r="N70" s="700" t="str">
        <f>IF(基本情報入力シート!W104="","",基本情報入力シート!W104)</f>
        <v/>
      </c>
      <c r="O70" s="714" t="str">
        <f>IF(基本情報入力シート!X104="","",基本情報入力シート!X104)</f>
        <v/>
      </c>
      <c r="P70" s="722" t="str">
        <f>IF(基本情報入力シート!Y104="","",基本情報入力シート!Y104)</f>
        <v/>
      </c>
      <c r="Q70" s="732"/>
      <c r="R70" s="738"/>
      <c r="S70" s="745"/>
      <c r="T70" s="750"/>
      <c r="U70" s="750"/>
      <c r="V70" s="758"/>
    </row>
    <row r="71" spans="1:22" ht="27.75" customHeight="1">
      <c r="A71" s="668">
        <f t="shared" si="0"/>
        <v>53</v>
      </c>
      <c r="B71" s="679" t="str">
        <f>IF(基本情報入力シート!C105="","",基本情報入力シート!C105)</f>
        <v/>
      </c>
      <c r="C71" s="688"/>
      <c r="D71" s="688"/>
      <c r="E71" s="688"/>
      <c r="F71" s="688"/>
      <c r="G71" s="688"/>
      <c r="H71" s="688"/>
      <c r="I71" s="688"/>
      <c r="J71" s="688"/>
      <c r="K71" s="695"/>
      <c r="L71" s="699" t="str">
        <f>IF(基本情報入力シート!M105="","",基本情報入力シート!M105)</f>
        <v/>
      </c>
      <c r="M71" s="700" t="str">
        <f>IF(基本情報入力シート!R105="","",基本情報入力シート!R105)</f>
        <v/>
      </c>
      <c r="N71" s="700" t="str">
        <f>IF(基本情報入力シート!W105="","",基本情報入力シート!W105)</f>
        <v/>
      </c>
      <c r="O71" s="714" t="str">
        <f>IF(基本情報入力シート!X105="","",基本情報入力シート!X105)</f>
        <v/>
      </c>
      <c r="P71" s="722" t="str">
        <f>IF(基本情報入力シート!Y105="","",基本情報入力シート!Y105)</f>
        <v/>
      </c>
      <c r="Q71" s="732"/>
      <c r="R71" s="738"/>
      <c r="S71" s="745"/>
      <c r="T71" s="750"/>
      <c r="U71" s="750"/>
      <c r="V71" s="758"/>
    </row>
    <row r="72" spans="1:22" ht="27.75" customHeight="1">
      <c r="A72" s="668">
        <f t="shared" si="0"/>
        <v>54</v>
      </c>
      <c r="B72" s="679" t="str">
        <f>IF(基本情報入力シート!C106="","",基本情報入力シート!C106)</f>
        <v/>
      </c>
      <c r="C72" s="688"/>
      <c r="D72" s="688"/>
      <c r="E72" s="688"/>
      <c r="F72" s="688"/>
      <c r="G72" s="688"/>
      <c r="H72" s="688"/>
      <c r="I72" s="688"/>
      <c r="J72" s="688"/>
      <c r="K72" s="695"/>
      <c r="L72" s="699" t="str">
        <f>IF(基本情報入力シート!M106="","",基本情報入力シート!M106)</f>
        <v/>
      </c>
      <c r="M72" s="700" t="str">
        <f>IF(基本情報入力シート!R106="","",基本情報入力シート!R106)</f>
        <v/>
      </c>
      <c r="N72" s="700" t="str">
        <f>IF(基本情報入力シート!W106="","",基本情報入力シート!W106)</f>
        <v/>
      </c>
      <c r="O72" s="714" t="str">
        <f>IF(基本情報入力シート!X106="","",基本情報入力シート!X106)</f>
        <v/>
      </c>
      <c r="P72" s="722" t="str">
        <f>IF(基本情報入力シート!Y106="","",基本情報入力シート!Y106)</f>
        <v/>
      </c>
      <c r="Q72" s="732"/>
      <c r="R72" s="738"/>
      <c r="S72" s="745"/>
      <c r="T72" s="750"/>
      <c r="U72" s="750"/>
      <c r="V72" s="758"/>
    </row>
    <row r="73" spans="1:22" ht="27.75" customHeight="1">
      <c r="A73" s="668">
        <f t="shared" si="0"/>
        <v>55</v>
      </c>
      <c r="B73" s="679" t="str">
        <f>IF(基本情報入力シート!C107="","",基本情報入力シート!C107)</f>
        <v/>
      </c>
      <c r="C73" s="688"/>
      <c r="D73" s="688"/>
      <c r="E73" s="688"/>
      <c r="F73" s="688"/>
      <c r="G73" s="688"/>
      <c r="H73" s="688"/>
      <c r="I73" s="688"/>
      <c r="J73" s="688"/>
      <c r="K73" s="695"/>
      <c r="L73" s="699" t="str">
        <f>IF(基本情報入力シート!M107="","",基本情報入力シート!M107)</f>
        <v/>
      </c>
      <c r="M73" s="700" t="str">
        <f>IF(基本情報入力シート!R107="","",基本情報入力シート!R107)</f>
        <v/>
      </c>
      <c r="N73" s="700" t="str">
        <f>IF(基本情報入力シート!W107="","",基本情報入力シート!W107)</f>
        <v/>
      </c>
      <c r="O73" s="714" t="str">
        <f>IF(基本情報入力シート!X107="","",基本情報入力シート!X107)</f>
        <v/>
      </c>
      <c r="P73" s="722" t="str">
        <f>IF(基本情報入力シート!Y107="","",基本情報入力シート!Y107)</f>
        <v/>
      </c>
      <c r="Q73" s="732"/>
      <c r="R73" s="738"/>
      <c r="S73" s="745"/>
      <c r="T73" s="750"/>
      <c r="U73" s="750"/>
      <c r="V73" s="758"/>
    </row>
    <row r="74" spans="1:22" ht="27.75" customHeight="1">
      <c r="A74" s="668">
        <f t="shared" si="0"/>
        <v>56</v>
      </c>
      <c r="B74" s="679" t="str">
        <f>IF(基本情報入力シート!C108="","",基本情報入力シート!C108)</f>
        <v/>
      </c>
      <c r="C74" s="688"/>
      <c r="D74" s="688"/>
      <c r="E74" s="688"/>
      <c r="F74" s="688"/>
      <c r="G74" s="688"/>
      <c r="H74" s="688"/>
      <c r="I74" s="688"/>
      <c r="J74" s="688"/>
      <c r="K74" s="695"/>
      <c r="L74" s="699" t="str">
        <f>IF(基本情報入力シート!M108="","",基本情報入力シート!M108)</f>
        <v/>
      </c>
      <c r="M74" s="700" t="str">
        <f>IF(基本情報入力シート!R108="","",基本情報入力シート!R108)</f>
        <v/>
      </c>
      <c r="N74" s="700" t="str">
        <f>IF(基本情報入力シート!W108="","",基本情報入力シート!W108)</f>
        <v/>
      </c>
      <c r="O74" s="714" t="str">
        <f>IF(基本情報入力シート!X108="","",基本情報入力シート!X108)</f>
        <v/>
      </c>
      <c r="P74" s="722" t="str">
        <f>IF(基本情報入力シート!Y108="","",基本情報入力シート!Y108)</f>
        <v/>
      </c>
      <c r="Q74" s="732"/>
      <c r="R74" s="738"/>
      <c r="S74" s="745"/>
      <c r="T74" s="750"/>
      <c r="U74" s="750"/>
      <c r="V74" s="758"/>
    </row>
    <row r="75" spans="1:22" ht="27.75" customHeight="1">
      <c r="A75" s="668">
        <f t="shared" si="0"/>
        <v>57</v>
      </c>
      <c r="B75" s="679" t="str">
        <f>IF(基本情報入力シート!C109="","",基本情報入力シート!C109)</f>
        <v/>
      </c>
      <c r="C75" s="688"/>
      <c r="D75" s="688"/>
      <c r="E75" s="688"/>
      <c r="F75" s="688"/>
      <c r="G75" s="688"/>
      <c r="H75" s="688"/>
      <c r="I75" s="688"/>
      <c r="J75" s="688"/>
      <c r="K75" s="695"/>
      <c r="L75" s="699" t="str">
        <f>IF(基本情報入力シート!M109="","",基本情報入力シート!M109)</f>
        <v/>
      </c>
      <c r="M75" s="700" t="str">
        <f>IF(基本情報入力シート!R109="","",基本情報入力シート!R109)</f>
        <v/>
      </c>
      <c r="N75" s="700" t="str">
        <f>IF(基本情報入力シート!W109="","",基本情報入力シート!W109)</f>
        <v/>
      </c>
      <c r="O75" s="714" t="str">
        <f>IF(基本情報入力シート!X109="","",基本情報入力シート!X109)</f>
        <v/>
      </c>
      <c r="P75" s="722" t="str">
        <f>IF(基本情報入力シート!Y109="","",基本情報入力シート!Y109)</f>
        <v/>
      </c>
      <c r="Q75" s="732"/>
      <c r="R75" s="738"/>
      <c r="S75" s="745"/>
      <c r="T75" s="750"/>
      <c r="U75" s="750"/>
      <c r="V75" s="758"/>
    </row>
    <row r="76" spans="1:22" ht="27.75" customHeight="1">
      <c r="A76" s="668">
        <f t="shared" si="0"/>
        <v>58</v>
      </c>
      <c r="B76" s="679" t="str">
        <f>IF(基本情報入力シート!C110="","",基本情報入力シート!C110)</f>
        <v/>
      </c>
      <c r="C76" s="688"/>
      <c r="D76" s="688"/>
      <c r="E76" s="688"/>
      <c r="F76" s="688"/>
      <c r="G76" s="688"/>
      <c r="H76" s="688"/>
      <c r="I76" s="688"/>
      <c r="J76" s="688"/>
      <c r="K76" s="695"/>
      <c r="L76" s="699" t="str">
        <f>IF(基本情報入力シート!M110="","",基本情報入力シート!M110)</f>
        <v/>
      </c>
      <c r="M76" s="700" t="str">
        <f>IF(基本情報入力シート!R110="","",基本情報入力シート!R110)</f>
        <v/>
      </c>
      <c r="N76" s="700" t="str">
        <f>IF(基本情報入力シート!W110="","",基本情報入力シート!W110)</f>
        <v/>
      </c>
      <c r="O76" s="714" t="str">
        <f>IF(基本情報入力シート!X110="","",基本情報入力シート!X110)</f>
        <v/>
      </c>
      <c r="P76" s="722" t="str">
        <f>IF(基本情報入力シート!Y110="","",基本情報入力シート!Y110)</f>
        <v/>
      </c>
      <c r="Q76" s="732"/>
      <c r="R76" s="738"/>
      <c r="S76" s="745"/>
      <c r="T76" s="750"/>
      <c r="U76" s="750"/>
      <c r="V76" s="758"/>
    </row>
    <row r="77" spans="1:22" ht="27.75" customHeight="1">
      <c r="A77" s="668">
        <f t="shared" si="0"/>
        <v>59</v>
      </c>
      <c r="B77" s="679" t="str">
        <f>IF(基本情報入力シート!C111="","",基本情報入力シート!C111)</f>
        <v/>
      </c>
      <c r="C77" s="688"/>
      <c r="D77" s="688"/>
      <c r="E77" s="688"/>
      <c r="F77" s="688"/>
      <c r="G77" s="688"/>
      <c r="H77" s="688"/>
      <c r="I77" s="688"/>
      <c r="J77" s="688"/>
      <c r="K77" s="695"/>
      <c r="L77" s="699" t="str">
        <f>IF(基本情報入力シート!M111="","",基本情報入力シート!M111)</f>
        <v/>
      </c>
      <c r="M77" s="700" t="str">
        <f>IF(基本情報入力シート!R111="","",基本情報入力シート!R111)</f>
        <v/>
      </c>
      <c r="N77" s="700" t="str">
        <f>IF(基本情報入力シート!W111="","",基本情報入力シート!W111)</f>
        <v/>
      </c>
      <c r="O77" s="714" t="str">
        <f>IF(基本情報入力シート!X111="","",基本情報入力シート!X111)</f>
        <v/>
      </c>
      <c r="P77" s="722" t="str">
        <f>IF(基本情報入力シート!Y111="","",基本情報入力シート!Y111)</f>
        <v/>
      </c>
      <c r="Q77" s="732"/>
      <c r="R77" s="738"/>
      <c r="S77" s="745"/>
      <c r="T77" s="750"/>
      <c r="U77" s="750"/>
      <c r="V77" s="758"/>
    </row>
    <row r="78" spans="1:22" ht="27.75" customHeight="1">
      <c r="A78" s="668">
        <f t="shared" si="0"/>
        <v>60</v>
      </c>
      <c r="B78" s="679" t="str">
        <f>IF(基本情報入力シート!C112="","",基本情報入力シート!C112)</f>
        <v/>
      </c>
      <c r="C78" s="688"/>
      <c r="D78" s="688"/>
      <c r="E78" s="688"/>
      <c r="F78" s="688"/>
      <c r="G78" s="688"/>
      <c r="H78" s="688"/>
      <c r="I78" s="688"/>
      <c r="J78" s="688"/>
      <c r="K78" s="695"/>
      <c r="L78" s="699" t="str">
        <f>IF(基本情報入力シート!M112="","",基本情報入力シート!M112)</f>
        <v/>
      </c>
      <c r="M78" s="700" t="str">
        <f>IF(基本情報入力シート!R112="","",基本情報入力シート!R112)</f>
        <v/>
      </c>
      <c r="N78" s="700" t="str">
        <f>IF(基本情報入力シート!W112="","",基本情報入力シート!W112)</f>
        <v/>
      </c>
      <c r="O78" s="714" t="str">
        <f>IF(基本情報入力シート!X112="","",基本情報入力シート!X112)</f>
        <v/>
      </c>
      <c r="P78" s="722" t="str">
        <f>IF(基本情報入力シート!Y112="","",基本情報入力シート!Y112)</f>
        <v/>
      </c>
      <c r="Q78" s="732"/>
      <c r="R78" s="738"/>
      <c r="S78" s="745"/>
      <c r="T78" s="750"/>
      <c r="U78" s="750"/>
      <c r="V78" s="758"/>
    </row>
    <row r="79" spans="1:22" ht="27.75" customHeight="1">
      <c r="A79" s="668">
        <f t="shared" si="0"/>
        <v>61</v>
      </c>
      <c r="B79" s="679" t="str">
        <f>IF(基本情報入力シート!C113="","",基本情報入力シート!C113)</f>
        <v/>
      </c>
      <c r="C79" s="688"/>
      <c r="D79" s="688"/>
      <c r="E79" s="688"/>
      <c r="F79" s="688"/>
      <c r="G79" s="688"/>
      <c r="H79" s="688"/>
      <c r="I79" s="688"/>
      <c r="J79" s="688"/>
      <c r="K79" s="695"/>
      <c r="L79" s="699" t="str">
        <f>IF(基本情報入力シート!M113="","",基本情報入力シート!M113)</f>
        <v/>
      </c>
      <c r="M79" s="700" t="str">
        <f>IF(基本情報入力シート!R113="","",基本情報入力シート!R113)</f>
        <v/>
      </c>
      <c r="N79" s="700" t="str">
        <f>IF(基本情報入力シート!W113="","",基本情報入力シート!W113)</f>
        <v/>
      </c>
      <c r="O79" s="714" t="str">
        <f>IF(基本情報入力シート!X113="","",基本情報入力シート!X113)</f>
        <v/>
      </c>
      <c r="P79" s="722" t="str">
        <f>IF(基本情報入力シート!Y113="","",基本情報入力シート!Y113)</f>
        <v/>
      </c>
      <c r="Q79" s="732"/>
      <c r="R79" s="738"/>
      <c r="S79" s="745"/>
      <c r="T79" s="750"/>
      <c r="U79" s="750"/>
      <c r="V79" s="758"/>
    </row>
    <row r="80" spans="1:22" ht="27.75" customHeight="1">
      <c r="A80" s="668">
        <f t="shared" si="0"/>
        <v>62</v>
      </c>
      <c r="B80" s="679" t="str">
        <f>IF(基本情報入力シート!C114="","",基本情報入力シート!C114)</f>
        <v/>
      </c>
      <c r="C80" s="688"/>
      <c r="D80" s="688"/>
      <c r="E80" s="688"/>
      <c r="F80" s="688"/>
      <c r="G80" s="688"/>
      <c r="H80" s="688"/>
      <c r="I80" s="688"/>
      <c r="J80" s="688"/>
      <c r="K80" s="695"/>
      <c r="L80" s="699" t="str">
        <f>IF(基本情報入力シート!M114="","",基本情報入力シート!M114)</f>
        <v/>
      </c>
      <c r="M80" s="700" t="str">
        <f>IF(基本情報入力シート!R114="","",基本情報入力シート!R114)</f>
        <v/>
      </c>
      <c r="N80" s="700" t="str">
        <f>IF(基本情報入力シート!W114="","",基本情報入力シート!W114)</f>
        <v/>
      </c>
      <c r="O80" s="714" t="str">
        <f>IF(基本情報入力シート!X114="","",基本情報入力シート!X114)</f>
        <v/>
      </c>
      <c r="P80" s="722" t="str">
        <f>IF(基本情報入力シート!Y114="","",基本情報入力シート!Y114)</f>
        <v/>
      </c>
      <c r="Q80" s="732"/>
      <c r="R80" s="738"/>
      <c r="S80" s="745"/>
      <c r="T80" s="750"/>
      <c r="U80" s="750"/>
      <c r="V80" s="758"/>
    </row>
    <row r="81" spans="1:22" ht="27.75" customHeight="1">
      <c r="A81" s="668">
        <f t="shared" si="0"/>
        <v>63</v>
      </c>
      <c r="B81" s="679" t="str">
        <f>IF(基本情報入力シート!C115="","",基本情報入力シート!C115)</f>
        <v/>
      </c>
      <c r="C81" s="688"/>
      <c r="D81" s="688"/>
      <c r="E81" s="688"/>
      <c r="F81" s="688"/>
      <c r="G81" s="688"/>
      <c r="H81" s="688"/>
      <c r="I81" s="688"/>
      <c r="J81" s="688"/>
      <c r="K81" s="695"/>
      <c r="L81" s="699" t="str">
        <f>IF(基本情報入力シート!M115="","",基本情報入力シート!M115)</f>
        <v/>
      </c>
      <c r="M81" s="700" t="str">
        <f>IF(基本情報入力シート!R115="","",基本情報入力シート!R115)</f>
        <v/>
      </c>
      <c r="N81" s="700" t="str">
        <f>IF(基本情報入力シート!W115="","",基本情報入力シート!W115)</f>
        <v/>
      </c>
      <c r="O81" s="714" t="str">
        <f>IF(基本情報入力シート!X115="","",基本情報入力シート!X115)</f>
        <v/>
      </c>
      <c r="P81" s="722" t="str">
        <f>IF(基本情報入力シート!Y115="","",基本情報入力シート!Y115)</f>
        <v/>
      </c>
      <c r="Q81" s="732"/>
      <c r="R81" s="738"/>
      <c r="S81" s="745"/>
      <c r="T81" s="750"/>
      <c r="U81" s="750"/>
      <c r="V81" s="758"/>
    </row>
    <row r="82" spans="1:22" ht="27.75" customHeight="1">
      <c r="A82" s="668">
        <f t="shared" si="0"/>
        <v>64</v>
      </c>
      <c r="B82" s="679" t="str">
        <f>IF(基本情報入力シート!C116="","",基本情報入力シート!C116)</f>
        <v/>
      </c>
      <c r="C82" s="688"/>
      <c r="D82" s="688"/>
      <c r="E82" s="688"/>
      <c r="F82" s="688"/>
      <c r="G82" s="688"/>
      <c r="H82" s="688"/>
      <c r="I82" s="688"/>
      <c r="J82" s="688"/>
      <c r="K82" s="695"/>
      <c r="L82" s="699" t="str">
        <f>IF(基本情報入力シート!M116="","",基本情報入力シート!M116)</f>
        <v/>
      </c>
      <c r="M82" s="700" t="str">
        <f>IF(基本情報入力シート!R116="","",基本情報入力シート!R116)</f>
        <v/>
      </c>
      <c r="N82" s="700" t="str">
        <f>IF(基本情報入力シート!W116="","",基本情報入力シート!W116)</f>
        <v/>
      </c>
      <c r="O82" s="714" t="str">
        <f>IF(基本情報入力シート!X116="","",基本情報入力シート!X116)</f>
        <v/>
      </c>
      <c r="P82" s="722" t="str">
        <f>IF(基本情報入力シート!Y116="","",基本情報入力シート!Y116)</f>
        <v/>
      </c>
      <c r="Q82" s="732"/>
      <c r="R82" s="738"/>
      <c r="S82" s="745"/>
      <c r="T82" s="750"/>
      <c r="U82" s="750"/>
      <c r="V82" s="758"/>
    </row>
    <row r="83" spans="1:22" ht="27.75" customHeight="1">
      <c r="A83" s="668">
        <f t="shared" si="0"/>
        <v>65</v>
      </c>
      <c r="B83" s="679" t="str">
        <f>IF(基本情報入力シート!C117="","",基本情報入力シート!C117)</f>
        <v/>
      </c>
      <c r="C83" s="688"/>
      <c r="D83" s="688"/>
      <c r="E83" s="688"/>
      <c r="F83" s="688"/>
      <c r="G83" s="688"/>
      <c r="H83" s="688"/>
      <c r="I83" s="688"/>
      <c r="J83" s="688"/>
      <c r="K83" s="695"/>
      <c r="L83" s="699" t="str">
        <f>IF(基本情報入力シート!M117="","",基本情報入力シート!M117)</f>
        <v/>
      </c>
      <c r="M83" s="700" t="str">
        <f>IF(基本情報入力シート!R117="","",基本情報入力シート!R117)</f>
        <v/>
      </c>
      <c r="N83" s="700" t="str">
        <f>IF(基本情報入力シート!W117="","",基本情報入力シート!W117)</f>
        <v/>
      </c>
      <c r="O83" s="714" t="str">
        <f>IF(基本情報入力シート!X117="","",基本情報入力シート!X117)</f>
        <v/>
      </c>
      <c r="P83" s="722" t="str">
        <f>IF(基本情報入力シート!Y117="","",基本情報入力シート!Y117)</f>
        <v/>
      </c>
      <c r="Q83" s="732"/>
      <c r="R83" s="738"/>
      <c r="S83" s="745"/>
      <c r="T83" s="750"/>
      <c r="U83" s="750"/>
      <c r="V83" s="758"/>
    </row>
    <row r="84" spans="1:22" ht="27.75" customHeight="1">
      <c r="A84" s="668">
        <f t="shared" ref="A84:A118" si="1">A83+1</f>
        <v>66</v>
      </c>
      <c r="B84" s="679" t="str">
        <f>IF(基本情報入力シート!C118="","",基本情報入力シート!C118)</f>
        <v/>
      </c>
      <c r="C84" s="688"/>
      <c r="D84" s="688"/>
      <c r="E84" s="688"/>
      <c r="F84" s="688"/>
      <c r="G84" s="688"/>
      <c r="H84" s="688"/>
      <c r="I84" s="688"/>
      <c r="J84" s="688"/>
      <c r="K84" s="695"/>
      <c r="L84" s="699" t="str">
        <f>IF(基本情報入力シート!M118="","",基本情報入力シート!M118)</f>
        <v/>
      </c>
      <c r="M84" s="700" t="str">
        <f>IF(基本情報入力シート!R118="","",基本情報入力シート!R118)</f>
        <v/>
      </c>
      <c r="N84" s="700" t="str">
        <f>IF(基本情報入力シート!W118="","",基本情報入力シート!W118)</f>
        <v/>
      </c>
      <c r="O84" s="714" t="str">
        <f>IF(基本情報入力シート!X118="","",基本情報入力シート!X118)</f>
        <v/>
      </c>
      <c r="P84" s="722" t="str">
        <f>IF(基本情報入力シート!Y118="","",基本情報入力シート!Y118)</f>
        <v/>
      </c>
      <c r="Q84" s="732"/>
      <c r="R84" s="738"/>
      <c r="S84" s="745"/>
      <c r="T84" s="750"/>
      <c r="U84" s="750"/>
      <c r="V84" s="758"/>
    </row>
    <row r="85" spans="1:22" ht="27.75" customHeight="1">
      <c r="A85" s="668">
        <f t="shared" si="1"/>
        <v>67</v>
      </c>
      <c r="B85" s="679" t="str">
        <f>IF(基本情報入力シート!C119="","",基本情報入力シート!C119)</f>
        <v/>
      </c>
      <c r="C85" s="688"/>
      <c r="D85" s="688"/>
      <c r="E85" s="688"/>
      <c r="F85" s="688"/>
      <c r="G85" s="688"/>
      <c r="H85" s="688"/>
      <c r="I85" s="688"/>
      <c r="J85" s="688"/>
      <c r="K85" s="695"/>
      <c r="L85" s="699" t="str">
        <f>IF(基本情報入力シート!M119="","",基本情報入力シート!M119)</f>
        <v/>
      </c>
      <c r="M85" s="700" t="str">
        <f>IF(基本情報入力シート!R119="","",基本情報入力シート!R119)</f>
        <v/>
      </c>
      <c r="N85" s="700" t="str">
        <f>IF(基本情報入力シート!W119="","",基本情報入力シート!W119)</f>
        <v/>
      </c>
      <c r="O85" s="714" t="str">
        <f>IF(基本情報入力シート!X119="","",基本情報入力シート!X119)</f>
        <v/>
      </c>
      <c r="P85" s="722" t="str">
        <f>IF(基本情報入力シート!Y119="","",基本情報入力シート!Y119)</f>
        <v/>
      </c>
      <c r="Q85" s="732"/>
      <c r="R85" s="738"/>
      <c r="S85" s="745"/>
      <c r="T85" s="750"/>
      <c r="U85" s="750"/>
      <c r="V85" s="758"/>
    </row>
    <row r="86" spans="1:22" ht="27.75" customHeight="1">
      <c r="A86" s="668">
        <f t="shared" si="1"/>
        <v>68</v>
      </c>
      <c r="B86" s="679" t="str">
        <f>IF(基本情報入力シート!C120="","",基本情報入力シート!C120)</f>
        <v/>
      </c>
      <c r="C86" s="688"/>
      <c r="D86" s="688"/>
      <c r="E86" s="688"/>
      <c r="F86" s="688"/>
      <c r="G86" s="688"/>
      <c r="H86" s="688"/>
      <c r="I86" s="688"/>
      <c r="J86" s="688"/>
      <c r="K86" s="695"/>
      <c r="L86" s="699" t="str">
        <f>IF(基本情報入力シート!M120="","",基本情報入力シート!M120)</f>
        <v/>
      </c>
      <c r="M86" s="700" t="str">
        <f>IF(基本情報入力シート!R120="","",基本情報入力シート!R120)</f>
        <v/>
      </c>
      <c r="N86" s="700" t="str">
        <f>IF(基本情報入力シート!W120="","",基本情報入力シート!W120)</f>
        <v/>
      </c>
      <c r="O86" s="714" t="str">
        <f>IF(基本情報入力シート!X120="","",基本情報入力シート!X120)</f>
        <v/>
      </c>
      <c r="P86" s="722" t="str">
        <f>IF(基本情報入力シート!Y120="","",基本情報入力シート!Y120)</f>
        <v/>
      </c>
      <c r="Q86" s="732"/>
      <c r="R86" s="738"/>
      <c r="S86" s="745"/>
      <c r="T86" s="750"/>
      <c r="U86" s="750"/>
      <c r="V86" s="758"/>
    </row>
    <row r="87" spans="1:22" ht="27.75" customHeight="1">
      <c r="A87" s="668">
        <f t="shared" si="1"/>
        <v>69</v>
      </c>
      <c r="B87" s="679" t="str">
        <f>IF(基本情報入力シート!C121="","",基本情報入力シート!C121)</f>
        <v/>
      </c>
      <c r="C87" s="688"/>
      <c r="D87" s="688"/>
      <c r="E87" s="688"/>
      <c r="F87" s="688"/>
      <c r="G87" s="688"/>
      <c r="H87" s="688"/>
      <c r="I87" s="688"/>
      <c r="J87" s="688"/>
      <c r="K87" s="695"/>
      <c r="L87" s="699" t="str">
        <f>IF(基本情報入力シート!M121="","",基本情報入力シート!M121)</f>
        <v/>
      </c>
      <c r="M87" s="700" t="str">
        <f>IF(基本情報入力シート!R121="","",基本情報入力シート!R121)</f>
        <v/>
      </c>
      <c r="N87" s="700" t="str">
        <f>IF(基本情報入力シート!W121="","",基本情報入力シート!W121)</f>
        <v/>
      </c>
      <c r="O87" s="714" t="str">
        <f>IF(基本情報入力シート!X121="","",基本情報入力シート!X121)</f>
        <v/>
      </c>
      <c r="P87" s="722" t="str">
        <f>IF(基本情報入力シート!Y121="","",基本情報入力シート!Y121)</f>
        <v/>
      </c>
      <c r="Q87" s="732"/>
      <c r="R87" s="738"/>
      <c r="S87" s="745"/>
      <c r="T87" s="750"/>
      <c r="U87" s="750"/>
      <c r="V87" s="758"/>
    </row>
    <row r="88" spans="1:22" ht="27.75" customHeight="1">
      <c r="A88" s="668">
        <f t="shared" si="1"/>
        <v>70</v>
      </c>
      <c r="B88" s="679" t="str">
        <f>IF(基本情報入力シート!C122="","",基本情報入力シート!C122)</f>
        <v/>
      </c>
      <c r="C88" s="688"/>
      <c r="D88" s="688"/>
      <c r="E88" s="688"/>
      <c r="F88" s="688"/>
      <c r="G88" s="688"/>
      <c r="H88" s="688"/>
      <c r="I88" s="688"/>
      <c r="J88" s="688"/>
      <c r="K88" s="695"/>
      <c r="L88" s="699" t="str">
        <f>IF(基本情報入力シート!M122="","",基本情報入力シート!M122)</f>
        <v/>
      </c>
      <c r="M88" s="700" t="str">
        <f>IF(基本情報入力シート!R122="","",基本情報入力シート!R122)</f>
        <v/>
      </c>
      <c r="N88" s="700" t="str">
        <f>IF(基本情報入力シート!W122="","",基本情報入力シート!W122)</f>
        <v/>
      </c>
      <c r="O88" s="714" t="str">
        <f>IF(基本情報入力シート!X122="","",基本情報入力シート!X122)</f>
        <v/>
      </c>
      <c r="P88" s="722" t="str">
        <f>IF(基本情報入力シート!Y122="","",基本情報入力シート!Y122)</f>
        <v/>
      </c>
      <c r="Q88" s="732"/>
      <c r="R88" s="738"/>
      <c r="S88" s="745"/>
      <c r="T88" s="750"/>
      <c r="U88" s="750"/>
      <c r="V88" s="758"/>
    </row>
    <row r="89" spans="1:22" ht="27.75" customHeight="1">
      <c r="A89" s="668">
        <f t="shared" si="1"/>
        <v>71</v>
      </c>
      <c r="B89" s="679" t="str">
        <f>IF(基本情報入力シート!C123="","",基本情報入力シート!C123)</f>
        <v/>
      </c>
      <c r="C89" s="688"/>
      <c r="D89" s="688"/>
      <c r="E89" s="688"/>
      <c r="F89" s="688"/>
      <c r="G89" s="688"/>
      <c r="H89" s="688"/>
      <c r="I89" s="688"/>
      <c r="J89" s="688"/>
      <c r="K89" s="695"/>
      <c r="L89" s="699" t="str">
        <f>IF(基本情報入力シート!M123="","",基本情報入力シート!M123)</f>
        <v/>
      </c>
      <c r="M89" s="700" t="str">
        <f>IF(基本情報入力シート!R123="","",基本情報入力シート!R123)</f>
        <v/>
      </c>
      <c r="N89" s="700" t="str">
        <f>IF(基本情報入力シート!W123="","",基本情報入力シート!W123)</f>
        <v/>
      </c>
      <c r="O89" s="714" t="str">
        <f>IF(基本情報入力シート!X123="","",基本情報入力シート!X123)</f>
        <v/>
      </c>
      <c r="P89" s="722" t="str">
        <f>IF(基本情報入力シート!Y123="","",基本情報入力シート!Y123)</f>
        <v/>
      </c>
      <c r="Q89" s="732"/>
      <c r="R89" s="738"/>
      <c r="S89" s="745"/>
      <c r="T89" s="750"/>
      <c r="U89" s="750"/>
      <c r="V89" s="758"/>
    </row>
    <row r="90" spans="1:22" ht="27.75" customHeight="1">
      <c r="A90" s="668">
        <f t="shared" si="1"/>
        <v>72</v>
      </c>
      <c r="B90" s="679" t="str">
        <f>IF(基本情報入力シート!C124="","",基本情報入力シート!C124)</f>
        <v/>
      </c>
      <c r="C90" s="688"/>
      <c r="D90" s="688"/>
      <c r="E90" s="688"/>
      <c r="F90" s="688"/>
      <c r="G90" s="688"/>
      <c r="H90" s="688"/>
      <c r="I90" s="688"/>
      <c r="J90" s="688"/>
      <c r="K90" s="695"/>
      <c r="L90" s="699" t="str">
        <f>IF(基本情報入力シート!M124="","",基本情報入力シート!M124)</f>
        <v/>
      </c>
      <c r="M90" s="700" t="str">
        <f>IF(基本情報入力シート!R124="","",基本情報入力シート!R124)</f>
        <v/>
      </c>
      <c r="N90" s="700" t="str">
        <f>IF(基本情報入力シート!W124="","",基本情報入力シート!W124)</f>
        <v/>
      </c>
      <c r="O90" s="714" t="str">
        <f>IF(基本情報入力シート!X124="","",基本情報入力シート!X124)</f>
        <v/>
      </c>
      <c r="P90" s="722" t="str">
        <f>IF(基本情報入力シート!Y124="","",基本情報入力シート!Y124)</f>
        <v/>
      </c>
      <c r="Q90" s="732"/>
      <c r="R90" s="738"/>
      <c r="S90" s="745"/>
      <c r="T90" s="750"/>
      <c r="U90" s="750"/>
      <c r="V90" s="758"/>
    </row>
    <row r="91" spans="1:22" ht="27.75" customHeight="1">
      <c r="A91" s="668">
        <f t="shared" si="1"/>
        <v>73</v>
      </c>
      <c r="B91" s="679" t="str">
        <f>IF(基本情報入力シート!C125="","",基本情報入力シート!C125)</f>
        <v/>
      </c>
      <c r="C91" s="688"/>
      <c r="D91" s="688"/>
      <c r="E91" s="688"/>
      <c r="F91" s="688"/>
      <c r="G91" s="688"/>
      <c r="H91" s="688"/>
      <c r="I91" s="688"/>
      <c r="J91" s="688"/>
      <c r="K91" s="695"/>
      <c r="L91" s="699" t="str">
        <f>IF(基本情報入力シート!M125="","",基本情報入力シート!M125)</f>
        <v/>
      </c>
      <c r="M91" s="700" t="str">
        <f>IF(基本情報入力シート!R125="","",基本情報入力シート!R125)</f>
        <v/>
      </c>
      <c r="N91" s="700" t="str">
        <f>IF(基本情報入力シート!W125="","",基本情報入力シート!W125)</f>
        <v/>
      </c>
      <c r="O91" s="714" t="str">
        <f>IF(基本情報入力シート!X125="","",基本情報入力シート!X125)</f>
        <v/>
      </c>
      <c r="P91" s="722" t="str">
        <f>IF(基本情報入力シート!Y125="","",基本情報入力シート!Y125)</f>
        <v/>
      </c>
      <c r="Q91" s="732"/>
      <c r="R91" s="738"/>
      <c r="S91" s="745"/>
      <c r="T91" s="750"/>
      <c r="U91" s="750"/>
      <c r="V91" s="758"/>
    </row>
    <row r="92" spans="1:22" ht="27.75" customHeight="1">
      <c r="A92" s="668">
        <f t="shared" si="1"/>
        <v>74</v>
      </c>
      <c r="B92" s="679" t="str">
        <f>IF(基本情報入力シート!C126="","",基本情報入力シート!C126)</f>
        <v/>
      </c>
      <c r="C92" s="688"/>
      <c r="D92" s="688"/>
      <c r="E92" s="688"/>
      <c r="F92" s="688"/>
      <c r="G92" s="688"/>
      <c r="H92" s="688"/>
      <c r="I92" s="688"/>
      <c r="J92" s="688"/>
      <c r="K92" s="695"/>
      <c r="L92" s="699" t="str">
        <f>IF(基本情報入力シート!M126="","",基本情報入力シート!M126)</f>
        <v/>
      </c>
      <c r="M92" s="700" t="str">
        <f>IF(基本情報入力シート!R126="","",基本情報入力シート!R126)</f>
        <v/>
      </c>
      <c r="N92" s="700" t="str">
        <f>IF(基本情報入力シート!W126="","",基本情報入力シート!W126)</f>
        <v/>
      </c>
      <c r="O92" s="714" t="str">
        <f>IF(基本情報入力シート!X126="","",基本情報入力シート!X126)</f>
        <v/>
      </c>
      <c r="P92" s="722" t="str">
        <f>IF(基本情報入力シート!Y126="","",基本情報入力シート!Y126)</f>
        <v/>
      </c>
      <c r="Q92" s="732"/>
      <c r="R92" s="738"/>
      <c r="S92" s="745"/>
      <c r="T92" s="750"/>
      <c r="U92" s="750"/>
      <c r="V92" s="758"/>
    </row>
    <row r="93" spans="1:22" ht="27.75" customHeight="1">
      <c r="A93" s="668">
        <f t="shared" si="1"/>
        <v>75</v>
      </c>
      <c r="B93" s="679" t="str">
        <f>IF(基本情報入力シート!C127="","",基本情報入力シート!C127)</f>
        <v/>
      </c>
      <c r="C93" s="688"/>
      <c r="D93" s="688"/>
      <c r="E93" s="688"/>
      <c r="F93" s="688"/>
      <c r="G93" s="688"/>
      <c r="H93" s="688"/>
      <c r="I93" s="688"/>
      <c r="J93" s="688"/>
      <c r="K93" s="695"/>
      <c r="L93" s="699" t="str">
        <f>IF(基本情報入力シート!M127="","",基本情報入力シート!M127)</f>
        <v/>
      </c>
      <c r="M93" s="700" t="str">
        <f>IF(基本情報入力シート!R127="","",基本情報入力シート!R127)</f>
        <v/>
      </c>
      <c r="N93" s="700" t="str">
        <f>IF(基本情報入力シート!W127="","",基本情報入力シート!W127)</f>
        <v/>
      </c>
      <c r="O93" s="714" t="str">
        <f>IF(基本情報入力シート!X127="","",基本情報入力シート!X127)</f>
        <v/>
      </c>
      <c r="P93" s="722" t="str">
        <f>IF(基本情報入力シート!Y127="","",基本情報入力シート!Y127)</f>
        <v/>
      </c>
      <c r="Q93" s="732"/>
      <c r="R93" s="738"/>
      <c r="S93" s="745"/>
      <c r="T93" s="750"/>
      <c r="U93" s="750"/>
      <c r="V93" s="758"/>
    </row>
    <row r="94" spans="1:22" ht="27.75" customHeight="1">
      <c r="A94" s="668">
        <f t="shared" si="1"/>
        <v>76</v>
      </c>
      <c r="B94" s="679" t="str">
        <f>IF(基本情報入力シート!C128="","",基本情報入力シート!C128)</f>
        <v/>
      </c>
      <c r="C94" s="688"/>
      <c r="D94" s="688"/>
      <c r="E94" s="688"/>
      <c r="F94" s="688"/>
      <c r="G94" s="688"/>
      <c r="H94" s="688"/>
      <c r="I94" s="688"/>
      <c r="J94" s="688"/>
      <c r="K94" s="695"/>
      <c r="L94" s="699" t="str">
        <f>IF(基本情報入力シート!M128="","",基本情報入力シート!M128)</f>
        <v/>
      </c>
      <c r="M94" s="700" t="str">
        <f>IF(基本情報入力シート!R128="","",基本情報入力シート!R128)</f>
        <v/>
      </c>
      <c r="N94" s="700" t="str">
        <f>IF(基本情報入力シート!W128="","",基本情報入力シート!W128)</f>
        <v/>
      </c>
      <c r="O94" s="714" t="str">
        <f>IF(基本情報入力シート!X128="","",基本情報入力シート!X128)</f>
        <v/>
      </c>
      <c r="P94" s="722" t="str">
        <f>IF(基本情報入力シート!Y128="","",基本情報入力シート!Y128)</f>
        <v/>
      </c>
      <c r="Q94" s="732"/>
      <c r="R94" s="738"/>
      <c r="S94" s="745"/>
      <c r="T94" s="750"/>
      <c r="U94" s="750"/>
      <c r="V94" s="758"/>
    </row>
    <row r="95" spans="1:22" ht="27.75" customHeight="1">
      <c r="A95" s="668">
        <f t="shared" si="1"/>
        <v>77</v>
      </c>
      <c r="B95" s="679" t="str">
        <f>IF(基本情報入力シート!C129="","",基本情報入力シート!C129)</f>
        <v/>
      </c>
      <c r="C95" s="688"/>
      <c r="D95" s="688"/>
      <c r="E95" s="688"/>
      <c r="F95" s="688"/>
      <c r="G95" s="688"/>
      <c r="H95" s="688"/>
      <c r="I95" s="688"/>
      <c r="J95" s="688"/>
      <c r="K95" s="695"/>
      <c r="L95" s="699" t="str">
        <f>IF(基本情報入力シート!M129="","",基本情報入力シート!M129)</f>
        <v/>
      </c>
      <c r="M95" s="700" t="str">
        <f>IF(基本情報入力シート!R129="","",基本情報入力シート!R129)</f>
        <v/>
      </c>
      <c r="N95" s="700" t="str">
        <f>IF(基本情報入力シート!W129="","",基本情報入力シート!W129)</f>
        <v/>
      </c>
      <c r="O95" s="714" t="str">
        <f>IF(基本情報入力シート!X129="","",基本情報入力シート!X129)</f>
        <v/>
      </c>
      <c r="P95" s="722" t="str">
        <f>IF(基本情報入力シート!Y129="","",基本情報入力シート!Y129)</f>
        <v/>
      </c>
      <c r="Q95" s="732"/>
      <c r="R95" s="738"/>
      <c r="S95" s="745"/>
      <c r="T95" s="750"/>
      <c r="U95" s="750"/>
      <c r="V95" s="758"/>
    </row>
    <row r="96" spans="1:22" ht="27.75" customHeight="1">
      <c r="A96" s="668">
        <f t="shared" si="1"/>
        <v>78</v>
      </c>
      <c r="B96" s="679" t="str">
        <f>IF(基本情報入力シート!C130="","",基本情報入力シート!C130)</f>
        <v/>
      </c>
      <c r="C96" s="688"/>
      <c r="D96" s="688"/>
      <c r="E96" s="688"/>
      <c r="F96" s="688"/>
      <c r="G96" s="688"/>
      <c r="H96" s="688"/>
      <c r="I96" s="688"/>
      <c r="J96" s="688"/>
      <c r="K96" s="695"/>
      <c r="L96" s="699" t="str">
        <f>IF(基本情報入力シート!M130="","",基本情報入力シート!M130)</f>
        <v/>
      </c>
      <c r="M96" s="700" t="str">
        <f>IF(基本情報入力シート!R130="","",基本情報入力シート!R130)</f>
        <v/>
      </c>
      <c r="N96" s="700" t="str">
        <f>IF(基本情報入力シート!W130="","",基本情報入力シート!W130)</f>
        <v/>
      </c>
      <c r="O96" s="714" t="str">
        <f>IF(基本情報入力シート!X130="","",基本情報入力シート!X130)</f>
        <v/>
      </c>
      <c r="P96" s="722" t="str">
        <f>IF(基本情報入力シート!Y130="","",基本情報入力シート!Y130)</f>
        <v/>
      </c>
      <c r="Q96" s="732"/>
      <c r="R96" s="738"/>
      <c r="S96" s="745"/>
      <c r="T96" s="750"/>
      <c r="U96" s="750"/>
      <c r="V96" s="758"/>
    </row>
    <row r="97" spans="1:22" ht="27.75" customHeight="1">
      <c r="A97" s="668">
        <f t="shared" si="1"/>
        <v>79</v>
      </c>
      <c r="B97" s="679" t="str">
        <f>IF(基本情報入力シート!C131="","",基本情報入力シート!C131)</f>
        <v/>
      </c>
      <c r="C97" s="688"/>
      <c r="D97" s="688"/>
      <c r="E97" s="688"/>
      <c r="F97" s="688"/>
      <c r="G97" s="688"/>
      <c r="H97" s="688"/>
      <c r="I97" s="688"/>
      <c r="J97" s="688"/>
      <c r="K97" s="695"/>
      <c r="L97" s="699" t="str">
        <f>IF(基本情報入力シート!M131="","",基本情報入力シート!M131)</f>
        <v/>
      </c>
      <c r="M97" s="700" t="str">
        <f>IF(基本情報入力シート!R131="","",基本情報入力シート!R131)</f>
        <v/>
      </c>
      <c r="N97" s="700" t="str">
        <f>IF(基本情報入力シート!W131="","",基本情報入力シート!W131)</f>
        <v/>
      </c>
      <c r="O97" s="714" t="str">
        <f>IF(基本情報入力シート!X131="","",基本情報入力シート!X131)</f>
        <v/>
      </c>
      <c r="P97" s="722" t="str">
        <f>IF(基本情報入力シート!Y131="","",基本情報入力シート!Y131)</f>
        <v/>
      </c>
      <c r="Q97" s="732"/>
      <c r="R97" s="738"/>
      <c r="S97" s="745"/>
      <c r="T97" s="750"/>
      <c r="U97" s="750"/>
      <c r="V97" s="758"/>
    </row>
    <row r="98" spans="1:22" ht="27.75" customHeight="1">
      <c r="A98" s="668">
        <f t="shared" si="1"/>
        <v>80</v>
      </c>
      <c r="B98" s="679" t="str">
        <f>IF(基本情報入力シート!C132="","",基本情報入力シート!C132)</f>
        <v/>
      </c>
      <c r="C98" s="688"/>
      <c r="D98" s="688"/>
      <c r="E98" s="688"/>
      <c r="F98" s="688"/>
      <c r="G98" s="688"/>
      <c r="H98" s="688"/>
      <c r="I98" s="688"/>
      <c r="J98" s="688"/>
      <c r="K98" s="695"/>
      <c r="L98" s="699" t="str">
        <f>IF(基本情報入力シート!M132="","",基本情報入力シート!M132)</f>
        <v/>
      </c>
      <c r="M98" s="700" t="str">
        <f>IF(基本情報入力シート!R132="","",基本情報入力シート!R132)</f>
        <v/>
      </c>
      <c r="N98" s="700" t="str">
        <f>IF(基本情報入力シート!W132="","",基本情報入力シート!W132)</f>
        <v/>
      </c>
      <c r="O98" s="714" t="str">
        <f>IF(基本情報入力シート!X132="","",基本情報入力シート!X132)</f>
        <v/>
      </c>
      <c r="P98" s="722" t="str">
        <f>IF(基本情報入力シート!Y132="","",基本情報入力シート!Y132)</f>
        <v/>
      </c>
      <c r="Q98" s="732"/>
      <c r="R98" s="738"/>
      <c r="S98" s="745"/>
      <c r="T98" s="750"/>
      <c r="U98" s="750"/>
      <c r="V98" s="758"/>
    </row>
    <row r="99" spans="1:22" ht="27.75" customHeight="1">
      <c r="A99" s="668">
        <f t="shared" si="1"/>
        <v>81</v>
      </c>
      <c r="B99" s="679" t="str">
        <f>IF(基本情報入力シート!C133="","",基本情報入力シート!C133)</f>
        <v/>
      </c>
      <c r="C99" s="688"/>
      <c r="D99" s="688"/>
      <c r="E99" s="688"/>
      <c r="F99" s="688"/>
      <c r="G99" s="688"/>
      <c r="H99" s="688"/>
      <c r="I99" s="688"/>
      <c r="J99" s="688"/>
      <c r="K99" s="695"/>
      <c r="L99" s="699" t="str">
        <f>IF(基本情報入力シート!M133="","",基本情報入力シート!M133)</f>
        <v/>
      </c>
      <c r="M99" s="700" t="str">
        <f>IF(基本情報入力シート!R133="","",基本情報入力シート!R133)</f>
        <v/>
      </c>
      <c r="N99" s="700" t="str">
        <f>IF(基本情報入力シート!W133="","",基本情報入力シート!W133)</f>
        <v/>
      </c>
      <c r="O99" s="714" t="str">
        <f>IF(基本情報入力シート!X133="","",基本情報入力シート!X133)</f>
        <v/>
      </c>
      <c r="P99" s="722" t="str">
        <f>IF(基本情報入力シート!Y133="","",基本情報入力シート!Y133)</f>
        <v/>
      </c>
      <c r="Q99" s="732"/>
      <c r="R99" s="738"/>
      <c r="S99" s="745"/>
      <c r="T99" s="750"/>
      <c r="U99" s="750"/>
      <c r="V99" s="758"/>
    </row>
    <row r="100" spans="1:22" ht="27.75" customHeight="1">
      <c r="A100" s="668">
        <f t="shared" si="1"/>
        <v>82</v>
      </c>
      <c r="B100" s="679" t="str">
        <f>IF(基本情報入力シート!C134="","",基本情報入力シート!C134)</f>
        <v/>
      </c>
      <c r="C100" s="688"/>
      <c r="D100" s="688"/>
      <c r="E100" s="688"/>
      <c r="F100" s="688"/>
      <c r="G100" s="688"/>
      <c r="H100" s="688"/>
      <c r="I100" s="688"/>
      <c r="J100" s="688"/>
      <c r="K100" s="695"/>
      <c r="L100" s="699" t="str">
        <f>IF(基本情報入力シート!M134="","",基本情報入力シート!M134)</f>
        <v/>
      </c>
      <c r="M100" s="700" t="str">
        <f>IF(基本情報入力シート!R134="","",基本情報入力シート!R134)</f>
        <v/>
      </c>
      <c r="N100" s="700" t="str">
        <f>IF(基本情報入力シート!W134="","",基本情報入力シート!W134)</f>
        <v/>
      </c>
      <c r="O100" s="714" t="str">
        <f>IF(基本情報入力シート!X134="","",基本情報入力シート!X134)</f>
        <v/>
      </c>
      <c r="P100" s="722" t="str">
        <f>IF(基本情報入力シート!Y134="","",基本情報入力シート!Y134)</f>
        <v/>
      </c>
      <c r="Q100" s="732"/>
      <c r="R100" s="738"/>
      <c r="S100" s="745"/>
      <c r="T100" s="750"/>
      <c r="U100" s="750"/>
      <c r="V100" s="758"/>
    </row>
    <row r="101" spans="1:22" ht="27.75" customHeight="1">
      <c r="A101" s="668">
        <f t="shared" si="1"/>
        <v>83</v>
      </c>
      <c r="B101" s="679" t="str">
        <f>IF(基本情報入力シート!C135="","",基本情報入力シート!C135)</f>
        <v/>
      </c>
      <c r="C101" s="688"/>
      <c r="D101" s="688"/>
      <c r="E101" s="688"/>
      <c r="F101" s="688"/>
      <c r="G101" s="688"/>
      <c r="H101" s="688"/>
      <c r="I101" s="688"/>
      <c r="J101" s="688"/>
      <c r="K101" s="695"/>
      <c r="L101" s="699" t="str">
        <f>IF(基本情報入力シート!M135="","",基本情報入力シート!M135)</f>
        <v/>
      </c>
      <c r="M101" s="700" t="str">
        <f>IF(基本情報入力シート!R135="","",基本情報入力シート!R135)</f>
        <v/>
      </c>
      <c r="N101" s="700" t="str">
        <f>IF(基本情報入力シート!W135="","",基本情報入力シート!W135)</f>
        <v/>
      </c>
      <c r="O101" s="714" t="str">
        <f>IF(基本情報入力シート!X135="","",基本情報入力シート!X135)</f>
        <v/>
      </c>
      <c r="P101" s="722" t="str">
        <f>IF(基本情報入力シート!Y135="","",基本情報入力シート!Y135)</f>
        <v/>
      </c>
      <c r="Q101" s="732"/>
      <c r="R101" s="738"/>
      <c r="S101" s="745"/>
      <c r="T101" s="750"/>
      <c r="U101" s="750"/>
      <c r="V101" s="758"/>
    </row>
    <row r="102" spans="1:22" ht="27.75" customHeight="1">
      <c r="A102" s="668">
        <f t="shared" si="1"/>
        <v>84</v>
      </c>
      <c r="B102" s="679" t="str">
        <f>IF(基本情報入力シート!C136="","",基本情報入力シート!C136)</f>
        <v/>
      </c>
      <c r="C102" s="688"/>
      <c r="D102" s="688"/>
      <c r="E102" s="688"/>
      <c r="F102" s="688"/>
      <c r="G102" s="688"/>
      <c r="H102" s="688"/>
      <c r="I102" s="688"/>
      <c r="J102" s="688"/>
      <c r="K102" s="695"/>
      <c r="L102" s="699" t="str">
        <f>IF(基本情報入力シート!M136="","",基本情報入力シート!M136)</f>
        <v/>
      </c>
      <c r="M102" s="700" t="str">
        <f>IF(基本情報入力シート!R136="","",基本情報入力シート!R136)</f>
        <v/>
      </c>
      <c r="N102" s="700" t="str">
        <f>IF(基本情報入力シート!W136="","",基本情報入力シート!W136)</f>
        <v/>
      </c>
      <c r="O102" s="714" t="str">
        <f>IF(基本情報入力シート!X136="","",基本情報入力シート!X136)</f>
        <v/>
      </c>
      <c r="P102" s="722" t="str">
        <f>IF(基本情報入力シート!Y136="","",基本情報入力シート!Y136)</f>
        <v/>
      </c>
      <c r="Q102" s="732"/>
      <c r="R102" s="738"/>
      <c r="S102" s="745"/>
      <c r="T102" s="750"/>
      <c r="U102" s="750"/>
      <c r="V102" s="758"/>
    </row>
    <row r="103" spans="1:22" ht="27.75" customHeight="1">
      <c r="A103" s="668">
        <f t="shared" si="1"/>
        <v>85</v>
      </c>
      <c r="B103" s="679" t="str">
        <f>IF(基本情報入力シート!C137="","",基本情報入力シート!C137)</f>
        <v/>
      </c>
      <c r="C103" s="688"/>
      <c r="D103" s="688"/>
      <c r="E103" s="688"/>
      <c r="F103" s="688"/>
      <c r="G103" s="688"/>
      <c r="H103" s="688"/>
      <c r="I103" s="688"/>
      <c r="J103" s="688"/>
      <c r="K103" s="695"/>
      <c r="L103" s="699" t="str">
        <f>IF(基本情報入力シート!M137="","",基本情報入力シート!M137)</f>
        <v/>
      </c>
      <c r="M103" s="700" t="str">
        <f>IF(基本情報入力シート!R137="","",基本情報入力シート!R137)</f>
        <v/>
      </c>
      <c r="N103" s="700" t="str">
        <f>IF(基本情報入力シート!W137="","",基本情報入力シート!W137)</f>
        <v/>
      </c>
      <c r="O103" s="714" t="str">
        <f>IF(基本情報入力シート!X137="","",基本情報入力シート!X137)</f>
        <v/>
      </c>
      <c r="P103" s="722" t="str">
        <f>IF(基本情報入力シート!Y137="","",基本情報入力シート!Y137)</f>
        <v/>
      </c>
      <c r="Q103" s="732"/>
      <c r="R103" s="738"/>
      <c r="S103" s="745"/>
      <c r="T103" s="750"/>
      <c r="U103" s="750"/>
      <c r="V103" s="758"/>
    </row>
    <row r="104" spans="1:22" ht="27.75" customHeight="1">
      <c r="A104" s="668">
        <f t="shared" si="1"/>
        <v>86</v>
      </c>
      <c r="B104" s="679" t="str">
        <f>IF(基本情報入力シート!C138="","",基本情報入力シート!C138)</f>
        <v/>
      </c>
      <c r="C104" s="688"/>
      <c r="D104" s="688"/>
      <c r="E104" s="688"/>
      <c r="F104" s="688"/>
      <c r="G104" s="688"/>
      <c r="H104" s="688"/>
      <c r="I104" s="688"/>
      <c r="J104" s="688"/>
      <c r="K104" s="695"/>
      <c r="L104" s="699" t="str">
        <f>IF(基本情報入力シート!M138="","",基本情報入力シート!M138)</f>
        <v/>
      </c>
      <c r="M104" s="700" t="str">
        <f>IF(基本情報入力シート!R138="","",基本情報入力シート!R138)</f>
        <v/>
      </c>
      <c r="N104" s="700" t="str">
        <f>IF(基本情報入力シート!W138="","",基本情報入力シート!W138)</f>
        <v/>
      </c>
      <c r="O104" s="714" t="str">
        <f>IF(基本情報入力シート!X138="","",基本情報入力シート!X138)</f>
        <v/>
      </c>
      <c r="P104" s="722" t="str">
        <f>IF(基本情報入力シート!Y138="","",基本情報入力シート!Y138)</f>
        <v/>
      </c>
      <c r="Q104" s="732"/>
      <c r="R104" s="738"/>
      <c r="S104" s="745"/>
      <c r="T104" s="750"/>
      <c r="U104" s="750"/>
      <c r="V104" s="758"/>
    </row>
    <row r="105" spans="1:22" ht="27.75" customHeight="1">
      <c r="A105" s="668">
        <f t="shared" si="1"/>
        <v>87</v>
      </c>
      <c r="B105" s="679" t="str">
        <f>IF(基本情報入力シート!C139="","",基本情報入力シート!C139)</f>
        <v/>
      </c>
      <c r="C105" s="688"/>
      <c r="D105" s="688"/>
      <c r="E105" s="688"/>
      <c r="F105" s="688"/>
      <c r="G105" s="688"/>
      <c r="H105" s="688"/>
      <c r="I105" s="688"/>
      <c r="J105" s="688"/>
      <c r="K105" s="695"/>
      <c r="L105" s="699" t="str">
        <f>IF(基本情報入力シート!M139="","",基本情報入力シート!M139)</f>
        <v/>
      </c>
      <c r="M105" s="700" t="str">
        <f>IF(基本情報入力シート!R139="","",基本情報入力シート!R139)</f>
        <v/>
      </c>
      <c r="N105" s="700" t="str">
        <f>IF(基本情報入力シート!W139="","",基本情報入力シート!W139)</f>
        <v/>
      </c>
      <c r="O105" s="714" t="str">
        <f>IF(基本情報入力シート!X139="","",基本情報入力シート!X139)</f>
        <v/>
      </c>
      <c r="P105" s="722" t="str">
        <f>IF(基本情報入力シート!Y139="","",基本情報入力シート!Y139)</f>
        <v/>
      </c>
      <c r="Q105" s="732"/>
      <c r="R105" s="738"/>
      <c r="S105" s="745"/>
      <c r="T105" s="750"/>
      <c r="U105" s="750"/>
      <c r="V105" s="758"/>
    </row>
    <row r="106" spans="1:22" ht="27.75" customHeight="1">
      <c r="A106" s="668">
        <f t="shared" si="1"/>
        <v>88</v>
      </c>
      <c r="B106" s="679" t="str">
        <f>IF(基本情報入力シート!C140="","",基本情報入力シート!C140)</f>
        <v/>
      </c>
      <c r="C106" s="688"/>
      <c r="D106" s="688"/>
      <c r="E106" s="688"/>
      <c r="F106" s="688"/>
      <c r="G106" s="688"/>
      <c r="H106" s="688"/>
      <c r="I106" s="688"/>
      <c r="J106" s="688"/>
      <c r="K106" s="695"/>
      <c r="L106" s="699" t="str">
        <f>IF(基本情報入力シート!M140="","",基本情報入力シート!M140)</f>
        <v/>
      </c>
      <c r="M106" s="700" t="str">
        <f>IF(基本情報入力シート!R140="","",基本情報入力シート!R140)</f>
        <v/>
      </c>
      <c r="N106" s="700" t="str">
        <f>IF(基本情報入力シート!W140="","",基本情報入力シート!W140)</f>
        <v/>
      </c>
      <c r="O106" s="714" t="str">
        <f>IF(基本情報入力シート!X140="","",基本情報入力シート!X140)</f>
        <v/>
      </c>
      <c r="P106" s="722" t="str">
        <f>IF(基本情報入力シート!Y140="","",基本情報入力シート!Y140)</f>
        <v/>
      </c>
      <c r="Q106" s="732"/>
      <c r="R106" s="738"/>
      <c r="S106" s="745"/>
      <c r="T106" s="750"/>
      <c r="U106" s="750"/>
      <c r="V106" s="758"/>
    </row>
    <row r="107" spans="1:22" ht="27.75" customHeight="1">
      <c r="A107" s="668">
        <f t="shared" si="1"/>
        <v>89</v>
      </c>
      <c r="B107" s="679" t="str">
        <f>IF(基本情報入力シート!C141="","",基本情報入力シート!C141)</f>
        <v/>
      </c>
      <c r="C107" s="688"/>
      <c r="D107" s="688"/>
      <c r="E107" s="688"/>
      <c r="F107" s="688"/>
      <c r="G107" s="688"/>
      <c r="H107" s="688"/>
      <c r="I107" s="688"/>
      <c r="J107" s="688"/>
      <c r="K107" s="695"/>
      <c r="L107" s="699" t="str">
        <f>IF(基本情報入力シート!M141="","",基本情報入力シート!M141)</f>
        <v/>
      </c>
      <c r="M107" s="700" t="str">
        <f>IF(基本情報入力シート!R141="","",基本情報入力シート!R141)</f>
        <v/>
      </c>
      <c r="N107" s="700" t="str">
        <f>IF(基本情報入力シート!W141="","",基本情報入力シート!W141)</f>
        <v/>
      </c>
      <c r="O107" s="714" t="str">
        <f>IF(基本情報入力シート!X141="","",基本情報入力シート!X141)</f>
        <v/>
      </c>
      <c r="P107" s="722" t="str">
        <f>IF(基本情報入力シート!Y141="","",基本情報入力シート!Y141)</f>
        <v/>
      </c>
      <c r="Q107" s="732"/>
      <c r="R107" s="738"/>
      <c r="S107" s="745"/>
      <c r="T107" s="750"/>
      <c r="U107" s="750"/>
      <c r="V107" s="758"/>
    </row>
    <row r="108" spans="1:22" ht="27.75" customHeight="1">
      <c r="A108" s="668">
        <f t="shared" si="1"/>
        <v>90</v>
      </c>
      <c r="B108" s="679" t="str">
        <f>IF(基本情報入力シート!C142="","",基本情報入力シート!C142)</f>
        <v/>
      </c>
      <c r="C108" s="688"/>
      <c r="D108" s="688"/>
      <c r="E108" s="688"/>
      <c r="F108" s="688"/>
      <c r="G108" s="688"/>
      <c r="H108" s="688"/>
      <c r="I108" s="688"/>
      <c r="J108" s="688"/>
      <c r="K108" s="695"/>
      <c r="L108" s="699" t="str">
        <f>IF(基本情報入力シート!M142="","",基本情報入力シート!M142)</f>
        <v/>
      </c>
      <c r="M108" s="700" t="str">
        <f>IF(基本情報入力シート!R142="","",基本情報入力シート!R142)</f>
        <v/>
      </c>
      <c r="N108" s="700" t="str">
        <f>IF(基本情報入力シート!W142="","",基本情報入力シート!W142)</f>
        <v/>
      </c>
      <c r="O108" s="714" t="str">
        <f>IF(基本情報入力シート!X142="","",基本情報入力シート!X142)</f>
        <v/>
      </c>
      <c r="P108" s="722" t="str">
        <f>IF(基本情報入力シート!Y142="","",基本情報入力シート!Y142)</f>
        <v/>
      </c>
      <c r="Q108" s="732"/>
      <c r="R108" s="738"/>
      <c r="S108" s="745"/>
      <c r="T108" s="750"/>
      <c r="U108" s="750"/>
      <c r="V108" s="758"/>
    </row>
    <row r="109" spans="1:22" ht="27.75" customHeight="1">
      <c r="A109" s="668">
        <f t="shared" si="1"/>
        <v>91</v>
      </c>
      <c r="B109" s="679" t="str">
        <f>IF(基本情報入力シート!C143="","",基本情報入力シート!C143)</f>
        <v/>
      </c>
      <c r="C109" s="688"/>
      <c r="D109" s="688"/>
      <c r="E109" s="688"/>
      <c r="F109" s="688"/>
      <c r="G109" s="688"/>
      <c r="H109" s="688"/>
      <c r="I109" s="688"/>
      <c r="J109" s="688"/>
      <c r="K109" s="695"/>
      <c r="L109" s="699" t="str">
        <f>IF(基本情報入力シート!M143="","",基本情報入力シート!M143)</f>
        <v/>
      </c>
      <c r="M109" s="700" t="str">
        <f>IF(基本情報入力シート!R143="","",基本情報入力シート!R143)</f>
        <v/>
      </c>
      <c r="N109" s="700" t="str">
        <f>IF(基本情報入力シート!W143="","",基本情報入力シート!W143)</f>
        <v/>
      </c>
      <c r="O109" s="714" t="str">
        <f>IF(基本情報入力シート!X143="","",基本情報入力シート!X143)</f>
        <v/>
      </c>
      <c r="P109" s="722" t="str">
        <f>IF(基本情報入力シート!Y143="","",基本情報入力シート!Y143)</f>
        <v/>
      </c>
      <c r="Q109" s="732"/>
      <c r="R109" s="738"/>
      <c r="S109" s="745"/>
      <c r="T109" s="750"/>
      <c r="U109" s="750"/>
      <c r="V109" s="758"/>
    </row>
    <row r="110" spans="1:22" ht="27.75" customHeight="1">
      <c r="A110" s="668">
        <f t="shared" si="1"/>
        <v>92</v>
      </c>
      <c r="B110" s="679" t="str">
        <f>IF(基本情報入力シート!C144="","",基本情報入力シート!C144)</f>
        <v/>
      </c>
      <c r="C110" s="688"/>
      <c r="D110" s="688"/>
      <c r="E110" s="688"/>
      <c r="F110" s="688"/>
      <c r="G110" s="688"/>
      <c r="H110" s="688"/>
      <c r="I110" s="688"/>
      <c r="J110" s="688"/>
      <c r="K110" s="695"/>
      <c r="L110" s="699" t="str">
        <f>IF(基本情報入力シート!M144="","",基本情報入力シート!M144)</f>
        <v/>
      </c>
      <c r="M110" s="700" t="str">
        <f>IF(基本情報入力シート!R144="","",基本情報入力シート!R144)</f>
        <v/>
      </c>
      <c r="N110" s="700" t="str">
        <f>IF(基本情報入力シート!W144="","",基本情報入力シート!W144)</f>
        <v/>
      </c>
      <c r="O110" s="714" t="str">
        <f>IF(基本情報入力シート!X144="","",基本情報入力シート!X144)</f>
        <v/>
      </c>
      <c r="P110" s="722" t="str">
        <f>IF(基本情報入力シート!Y144="","",基本情報入力シート!Y144)</f>
        <v/>
      </c>
      <c r="Q110" s="732"/>
      <c r="R110" s="738"/>
      <c r="S110" s="745"/>
      <c r="T110" s="750"/>
      <c r="U110" s="750"/>
      <c r="V110" s="758"/>
    </row>
    <row r="111" spans="1:22" ht="27.75" customHeight="1">
      <c r="A111" s="668">
        <f t="shared" si="1"/>
        <v>93</v>
      </c>
      <c r="B111" s="679" t="str">
        <f>IF(基本情報入力シート!C145="","",基本情報入力シート!C145)</f>
        <v/>
      </c>
      <c r="C111" s="688"/>
      <c r="D111" s="688"/>
      <c r="E111" s="688"/>
      <c r="F111" s="688"/>
      <c r="G111" s="688"/>
      <c r="H111" s="688"/>
      <c r="I111" s="688"/>
      <c r="J111" s="688"/>
      <c r="K111" s="695"/>
      <c r="L111" s="699" t="str">
        <f>IF(基本情報入力シート!M145="","",基本情報入力シート!M145)</f>
        <v/>
      </c>
      <c r="M111" s="700" t="str">
        <f>IF(基本情報入力シート!R145="","",基本情報入力シート!R145)</f>
        <v/>
      </c>
      <c r="N111" s="700" t="str">
        <f>IF(基本情報入力シート!W145="","",基本情報入力シート!W145)</f>
        <v/>
      </c>
      <c r="O111" s="714" t="str">
        <f>IF(基本情報入力シート!X145="","",基本情報入力シート!X145)</f>
        <v/>
      </c>
      <c r="P111" s="722" t="str">
        <f>IF(基本情報入力シート!Y145="","",基本情報入力シート!Y145)</f>
        <v/>
      </c>
      <c r="Q111" s="732"/>
      <c r="R111" s="738"/>
      <c r="S111" s="745"/>
      <c r="T111" s="750"/>
      <c r="U111" s="750"/>
      <c r="V111" s="758"/>
    </row>
    <row r="112" spans="1:22" ht="27.75" customHeight="1">
      <c r="A112" s="668">
        <f t="shared" si="1"/>
        <v>94</v>
      </c>
      <c r="B112" s="679" t="str">
        <f>IF(基本情報入力シート!C146="","",基本情報入力シート!C146)</f>
        <v/>
      </c>
      <c r="C112" s="688"/>
      <c r="D112" s="688"/>
      <c r="E112" s="688"/>
      <c r="F112" s="688"/>
      <c r="G112" s="688"/>
      <c r="H112" s="688"/>
      <c r="I112" s="688"/>
      <c r="J112" s="688"/>
      <c r="K112" s="695"/>
      <c r="L112" s="699" t="str">
        <f>IF(基本情報入力シート!M146="","",基本情報入力シート!M146)</f>
        <v/>
      </c>
      <c r="M112" s="700" t="str">
        <f>IF(基本情報入力シート!R146="","",基本情報入力シート!R146)</f>
        <v/>
      </c>
      <c r="N112" s="700" t="str">
        <f>IF(基本情報入力シート!W146="","",基本情報入力シート!W146)</f>
        <v/>
      </c>
      <c r="O112" s="714" t="str">
        <f>IF(基本情報入力シート!X146="","",基本情報入力シート!X146)</f>
        <v/>
      </c>
      <c r="P112" s="722" t="str">
        <f>IF(基本情報入力シート!Y146="","",基本情報入力シート!Y146)</f>
        <v/>
      </c>
      <c r="Q112" s="732"/>
      <c r="R112" s="738"/>
      <c r="S112" s="745"/>
      <c r="T112" s="750"/>
      <c r="U112" s="750"/>
      <c r="V112" s="758"/>
    </row>
    <row r="113" spans="1:22" ht="27.75" customHeight="1">
      <c r="A113" s="668">
        <f t="shared" si="1"/>
        <v>95</v>
      </c>
      <c r="B113" s="679" t="str">
        <f>IF(基本情報入力シート!C147="","",基本情報入力シート!C147)</f>
        <v/>
      </c>
      <c r="C113" s="688"/>
      <c r="D113" s="688"/>
      <c r="E113" s="688"/>
      <c r="F113" s="688"/>
      <c r="G113" s="688"/>
      <c r="H113" s="688"/>
      <c r="I113" s="688"/>
      <c r="J113" s="688"/>
      <c r="K113" s="695"/>
      <c r="L113" s="699" t="str">
        <f>IF(基本情報入力シート!M147="","",基本情報入力シート!M147)</f>
        <v/>
      </c>
      <c r="M113" s="700" t="str">
        <f>IF(基本情報入力シート!R147="","",基本情報入力シート!R147)</f>
        <v/>
      </c>
      <c r="N113" s="700" t="str">
        <f>IF(基本情報入力シート!W147="","",基本情報入力シート!W147)</f>
        <v/>
      </c>
      <c r="O113" s="714" t="str">
        <f>IF(基本情報入力シート!X147="","",基本情報入力シート!X147)</f>
        <v/>
      </c>
      <c r="P113" s="722" t="str">
        <f>IF(基本情報入力シート!Y147="","",基本情報入力シート!Y147)</f>
        <v/>
      </c>
      <c r="Q113" s="732"/>
      <c r="R113" s="738"/>
      <c r="S113" s="745"/>
      <c r="T113" s="750"/>
      <c r="U113" s="750"/>
      <c r="V113" s="758"/>
    </row>
    <row r="114" spans="1:22" ht="27.75" customHeight="1">
      <c r="A114" s="668">
        <f t="shared" si="1"/>
        <v>96</v>
      </c>
      <c r="B114" s="679" t="str">
        <f>IF(基本情報入力シート!C148="","",基本情報入力シート!C148)</f>
        <v/>
      </c>
      <c r="C114" s="688"/>
      <c r="D114" s="688"/>
      <c r="E114" s="688"/>
      <c r="F114" s="688"/>
      <c r="G114" s="688"/>
      <c r="H114" s="688"/>
      <c r="I114" s="688"/>
      <c r="J114" s="688"/>
      <c r="K114" s="695"/>
      <c r="L114" s="699" t="str">
        <f>IF(基本情報入力シート!M148="","",基本情報入力シート!M148)</f>
        <v/>
      </c>
      <c r="M114" s="700" t="str">
        <f>IF(基本情報入力シート!R148="","",基本情報入力シート!R148)</f>
        <v/>
      </c>
      <c r="N114" s="700" t="str">
        <f>IF(基本情報入力シート!W148="","",基本情報入力シート!W148)</f>
        <v/>
      </c>
      <c r="O114" s="714" t="str">
        <f>IF(基本情報入力シート!X148="","",基本情報入力シート!X148)</f>
        <v/>
      </c>
      <c r="P114" s="722" t="str">
        <f>IF(基本情報入力シート!Y148="","",基本情報入力シート!Y148)</f>
        <v/>
      </c>
      <c r="Q114" s="732"/>
      <c r="R114" s="738"/>
      <c r="S114" s="745"/>
      <c r="T114" s="750"/>
      <c r="U114" s="750"/>
      <c r="V114" s="758"/>
    </row>
    <row r="115" spans="1:22" ht="27.75" customHeight="1">
      <c r="A115" s="668">
        <f t="shared" si="1"/>
        <v>97</v>
      </c>
      <c r="B115" s="679" t="str">
        <f>IF(基本情報入力シート!C149="","",基本情報入力シート!C149)</f>
        <v/>
      </c>
      <c r="C115" s="688"/>
      <c r="D115" s="688"/>
      <c r="E115" s="688"/>
      <c r="F115" s="688"/>
      <c r="G115" s="688"/>
      <c r="H115" s="688"/>
      <c r="I115" s="688"/>
      <c r="J115" s="688"/>
      <c r="K115" s="695"/>
      <c r="L115" s="699" t="str">
        <f>IF(基本情報入力シート!M149="","",基本情報入力シート!M149)</f>
        <v/>
      </c>
      <c r="M115" s="700" t="str">
        <f>IF(基本情報入力シート!R149="","",基本情報入力シート!R149)</f>
        <v/>
      </c>
      <c r="N115" s="700" t="str">
        <f>IF(基本情報入力シート!W149="","",基本情報入力シート!W149)</f>
        <v/>
      </c>
      <c r="O115" s="714" t="str">
        <f>IF(基本情報入力シート!X149="","",基本情報入力シート!X149)</f>
        <v/>
      </c>
      <c r="P115" s="722" t="str">
        <f>IF(基本情報入力シート!Y149="","",基本情報入力シート!Y149)</f>
        <v/>
      </c>
      <c r="Q115" s="732"/>
      <c r="R115" s="738"/>
      <c r="S115" s="745"/>
      <c r="T115" s="750"/>
      <c r="U115" s="750"/>
      <c r="V115" s="758"/>
    </row>
    <row r="116" spans="1:22" ht="27.75" customHeight="1">
      <c r="A116" s="668">
        <f t="shared" si="1"/>
        <v>98</v>
      </c>
      <c r="B116" s="679" t="str">
        <f>IF(基本情報入力シート!C150="","",基本情報入力シート!C150)</f>
        <v/>
      </c>
      <c r="C116" s="688"/>
      <c r="D116" s="688"/>
      <c r="E116" s="688"/>
      <c r="F116" s="688"/>
      <c r="G116" s="688"/>
      <c r="H116" s="688"/>
      <c r="I116" s="688"/>
      <c r="J116" s="688"/>
      <c r="K116" s="695"/>
      <c r="L116" s="699" t="str">
        <f>IF(基本情報入力シート!M150="","",基本情報入力シート!M150)</f>
        <v/>
      </c>
      <c r="M116" s="700" t="str">
        <f>IF(基本情報入力シート!R150="","",基本情報入力シート!R150)</f>
        <v/>
      </c>
      <c r="N116" s="700" t="str">
        <f>IF(基本情報入力シート!W150="","",基本情報入力シート!W150)</f>
        <v/>
      </c>
      <c r="O116" s="714" t="str">
        <f>IF(基本情報入力シート!X150="","",基本情報入力シート!X150)</f>
        <v/>
      </c>
      <c r="P116" s="722" t="str">
        <f>IF(基本情報入力シート!Y150="","",基本情報入力シート!Y150)</f>
        <v/>
      </c>
      <c r="Q116" s="732"/>
      <c r="R116" s="738"/>
      <c r="S116" s="745"/>
      <c r="T116" s="750"/>
      <c r="U116" s="750"/>
      <c r="V116" s="758"/>
    </row>
    <row r="117" spans="1:22" ht="27.75" customHeight="1">
      <c r="A117" s="668">
        <f t="shared" si="1"/>
        <v>99</v>
      </c>
      <c r="B117" s="679" t="str">
        <f>IF(基本情報入力シート!C151="","",基本情報入力シート!C151)</f>
        <v/>
      </c>
      <c r="C117" s="688"/>
      <c r="D117" s="688"/>
      <c r="E117" s="688"/>
      <c r="F117" s="688"/>
      <c r="G117" s="688"/>
      <c r="H117" s="688"/>
      <c r="I117" s="688"/>
      <c r="J117" s="688"/>
      <c r="K117" s="695"/>
      <c r="L117" s="699" t="str">
        <f>IF(基本情報入力シート!M151="","",基本情報入力シート!M151)</f>
        <v/>
      </c>
      <c r="M117" s="700" t="str">
        <f>IF(基本情報入力シート!R151="","",基本情報入力シート!R151)</f>
        <v/>
      </c>
      <c r="N117" s="700" t="str">
        <f>IF(基本情報入力シート!W151="","",基本情報入力シート!W151)</f>
        <v/>
      </c>
      <c r="O117" s="714" t="str">
        <f>IF(基本情報入力シート!X151="","",基本情報入力シート!X151)</f>
        <v/>
      </c>
      <c r="P117" s="722" t="str">
        <f>IF(基本情報入力シート!Y151="","",基本情報入力シート!Y151)</f>
        <v/>
      </c>
      <c r="Q117" s="732"/>
      <c r="R117" s="738"/>
      <c r="S117" s="745"/>
      <c r="T117" s="750"/>
      <c r="U117" s="750"/>
      <c r="V117" s="758"/>
    </row>
    <row r="118" spans="1:22" ht="27.75" customHeight="1">
      <c r="A118" s="669">
        <f t="shared" si="1"/>
        <v>100</v>
      </c>
      <c r="B118" s="679" t="str">
        <f>IF(基本情報入力シート!C152="","",基本情報入力シート!C152)</f>
        <v/>
      </c>
      <c r="C118" s="688"/>
      <c r="D118" s="688"/>
      <c r="E118" s="688"/>
      <c r="F118" s="688"/>
      <c r="G118" s="688"/>
      <c r="H118" s="688"/>
      <c r="I118" s="688"/>
      <c r="J118" s="688"/>
      <c r="K118" s="695"/>
      <c r="L118" s="700" t="str">
        <f>IF(基本情報入力シート!M152="","",基本情報入力シート!M152)</f>
        <v/>
      </c>
      <c r="M118" s="700" t="str">
        <f>IF(基本情報入力シート!R152="","",基本情報入力シート!R152)</f>
        <v/>
      </c>
      <c r="N118" s="700" t="str">
        <f>IF(基本情報入力シート!W152="","",基本情報入力シート!W152)</f>
        <v/>
      </c>
      <c r="O118" s="715" t="str">
        <f>IF(基本情報入力シート!X152="","",基本情報入力シート!X152)</f>
        <v/>
      </c>
      <c r="P118" s="723" t="str">
        <f>IF(基本情報入力シート!Y152="","",基本情報入力シート!Y152)</f>
        <v/>
      </c>
      <c r="Q118" s="734"/>
      <c r="R118" s="740"/>
      <c r="S118" s="747"/>
      <c r="T118" s="752"/>
      <c r="U118" s="752"/>
      <c r="V118" s="760"/>
    </row>
    <row r="119" spans="1:22">
      <c r="A119" s="670"/>
      <c r="B119" s="680"/>
      <c r="C119" s="689"/>
      <c r="D119" s="689"/>
      <c r="E119" s="689"/>
      <c r="F119" s="689"/>
      <c r="G119" s="689"/>
      <c r="H119" s="689"/>
      <c r="I119" s="689"/>
      <c r="J119" s="689"/>
      <c r="K119" s="689"/>
      <c r="L119" s="689"/>
      <c r="M119" s="689"/>
      <c r="N119" s="689"/>
      <c r="P119" s="724"/>
      <c r="Q119" s="724"/>
      <c r="R119" s="741"/>
      <c r="S119" s="748"/>
      <c r="T119" s="753"/>
      <c r="U119" s="753"/>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7" fitToWidth="1" fitToHeight="1"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2.75"/>
  <cols>
    <col min="1" max="1" width="48" customWidth="1"/>
  </cols>
  <sheetData>
    <row r="1" spans="1:1">
      <c r="A1" s="761"/>
    </row>
    <row r="2" spans="1:1" ht="22.5" customHeight="1">
      <c r="A2" s="761" t="s">
        <v>21</v>
      </c>
    </row>
    <row r="3" spans="1:1" ht="39.75" customHeight="1">
      <c r="A3" s="762" t="s">
        <v>2</v>
      </c>
    </row>
    <row r="4" spans="1:1" ht="16.5" customHeight="1">
      <c r="A4" s="763" t="s">
        <v>24</v>
      </c>
    </row>
    <row r="5" spans="1:1" ht="16.5" customHeight="1">
      <c r="A5" s="764" t="s">
        <v>28</v>
      </c>
    </row>
    <row r="6" spans="1:1" ht="16.5" customHeight="1">
      <c r="A6" s="764" t="s">
        <v>101</v>
      </c>
    </row>
    <row r="7" spans="1:1" ht="16.5" customHeight="1">
      <c r="A7" s="764" t="s">
        <v>175</v>
      </c>
    </row>
    <row r="8" spans="1:1" ht="16.5" customHeight="1">
      <c r="A8" s="764" t="s">
        <v>9</v>
      </c>
    </row>
    <row r="9" spans="1:1" ht="16.5" customHeight="1">
      <c r="A9" s="764" t="s">
        <v>30</v>
      </c>
    </row>
    <row r="10" spans="1:1" ht="16.5" customHeight="1">
      <c r="A10" s="764" t="s">
        <v>171</v>
      </c>
    </row>
    <row r="11" spans="1:1" ht="16.5" customHeight="1">
      <c r="A11" s="764" t="s">
        <v>176</v>
      </c>
    </row>
    <row r="12" spans="1:1" ht="16.5" customHeight="1">
      <c r="A12" s="764" t="s">
        <v>33</v>
      </c>
    </row>
    <row r="13" spans="1:1" ht="16.5" customHeight="1">
      <c r="A13" s="764" t="s">
        <v>177</v>
      </c>
    </row>
    <row r="14" spans="1:1" ht="16.5" customHeight="1">
      <c r="A14" s="764" t="s">
        <v>178</v>
      </c>
    </row>
    <row r="15" spans="1:1" ht="16.5" customHeight="1">
      <c r="A15" s="764" t="s">
        <v>34</v>
      </c>
    </row>
    <row r="16" spans="1:1" ht="16.5" customHeight="1">
      <c r="A16" s="764" t="s">
        <v>13</v>
      </c>
    </row>
    <row r="17" spans="1:1" ht="16.5" customHeight="1">
      <c r="A17" s="764" t="s">
        <v>37</v>
      </c>
    </row>
    <row r="18" spans="1:1" ht="16.5" customHeight="1">
      <c r="A18" s="764" t="s">
        <v>38</v>
      </c>
    </row>
    <row r="19" spans="1:1" ht="16.5" customHeight="1">
      <c r="A19" s="764" t="s">
        <v>180</v>
      </c>
    </row>
    <row r="20" spans="1:1" ht="16.5" customHeight="1">
      <c r="A20" s="764" t="s">
        <v>41</v>
      </c>
    </row>
    <row r="21" spans="1:1" ht="16.5" customHeight="1">
      <c r="A21" s="764" t="s">
        <v>181</v>
      </c>
    </row>
    <row r="22" spans="1:1" ht="16.5" customHeight="1">
      <c r="A22" s="764" t="s">
        <v>43</v>
      </c>
    </row>
    <row r="23" spans="1:1" ht="16.5" customHeight="1">
      <c r="A23" s="764" t="s">
        <v>183</v>
      </c>
    </row>
    <row r="24" spans="1:1" ht="16.5" customHeight="1">
      <c r="A24" s="764" t="s">
        <v>14</v>
      </c>
    </row>
    <row r="25" spans="1:1" ht="16.5" customHeight="1">
      <c r="A25" s="764" t="s">
        <v>184</v>
      </c>
    </row>
    <row r="26" spans="1:1" ht="16.5" customHeight="1">
      <c r="A26" s="764" t="s">
        <v>139</v>
      </c>
    </row>
    <row r="27" spans="1:1" ht="16.5" customHeight="1">
      <c r="A27" s="765" t="s">
        <v>141</v>
      </c>
    </row>
  </sheetData>
  <phoneticPr fontId="30"/>
  <printOptions horizontalCentered="1"/>
  <pageMargins left="0.39370078740157483" right="0.39370078740157483" top="0.78740157480314965"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新発田市</cp:lastModifiedBy>
  <cp:lastPrinted>2023-02-27T08:06:40Z</cp:lastPrinted>
  <dcterms:created xsi:type="dcterms:W3CDTF">2023-01-10T13:53:21Z</dcterms:created>
  <dcterms:modified xsi:type="dcterms:W3CDTF">2024-06-26T04:38:40Z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2024-06-26T04:38:40Z</vt:filetime>
  </property>
</Properties>
</file>