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windowHeight="9792" windowWidth="23256" xWindow="0" yWindow="0"/>
  </bookViews>
  <sheets>
    <sheet r:id="rId1" name="注意" sheetId="3"/>
    <sheet r:id="rId2" name="表紙" sheetId="2" state="hidden"/>
    <sheet r:id="rId3" name="記入例" sheetId="4"/>
    <sheet r:id="rId4" name="4月" sheetId="1"/>
    <sheet r:id="rId5" name="5月" sheetId="5"/>
    <sheet r:id="rId6" name="6月" sheetId="6"/>
    <sheet r:id="rId7" name="7月" sheetId="7"/>
    <sheet r:id="rId8" name="8月" sheetId="8"/>
    <sheet r:id="rId9" name="9月" sheetId="9"/>
    <sheet r:id="rId10" name="10月" sheetId="10"/>
    <sheet r:id="rId11" name="11月" sheetId="11"/>
    <sheet r:id="rId12" name="12月" sheetId="12"/>
    <sheet r:id="rId13" name="1月" sheetId="13"/>
    <sheet r:id="rId14" name="2月" sheetId="14"/>
    <sheet r:id="rId15" name="3月" sheetId="15"/>
  </sheets>
  <definedNames>
    <definedName localSheetId="3" name="_xlnm.Print_Area">'4月'!$A$1:$U$45</definedName>
    <definedName localSheetId="1" name="_xlnm.Print_Area">表紙!$A$1:$R$32</definedName>
    <definedName localSheetId="2" name="_xlnm.Print_Area">記入例!$A$1:$U$45</definedName>
    <definedName localSheetId="4" name="_xlnm.Print_Area">'5月'!$A$1:$U$45</definedName>
    <definedName localSheetId="5" name="_xlnm.Print_Area">'6月'!$A$1:$U$45</definedName>
    <definedName localSheetId="6" name="_xlnm.Print_Area">'7月'!$A$1:$U$45</definedName>
    <definedName localSheetId="7" name="_xlnm.Print_Area">'8月'!$A$1:$U$45</definedName>
    <definedName localSheetId="8" name="_xlnm.Print_Area">'9月'!$A$1:$U$45</definedName>
    <definedName localSheetId="9" name="_xlnm.Print_Area">'10月'!$A$1:$U$45</definedName>
    <definedName localSheetId="10" name="_xlnm.Print_Area">'11月'!$A$1:$U$45</definedName>
    <definedName localSheetId="11" name="_xlnm.Print_Area">'12月'!$A$1:$U$45</definedName>
    <definedName localSheetId="12" name="_xlnm.Print_Area">'1月'!$A$1:$U$45</definedName>
    <definedName localSheetId="13" name="_xlnm.Print_Area">'2月'!$A$1:$U$45</definedName>
    <definedName localSheetId="14" name="_xlnm.Print_Area">'3月'!$A$1:$U$45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6313</author>
    <author>新発田市</author>
  </authors>
  <commentList>
    <comment ref="A38" authorId="0">
      <text>
        <r>
          <rPr>
            <b/>
            <sz val="11"/>
            <color indexed="81"/>
            <rFont val="ＭＳ Ｐゴシック"/>
          </rPr>
          <t>連絡事項等ございましたら、こちらの備考欄をご利用ください。</t>
        </r>
      </text>
    </comment>
    <comment ref="W15" authorId="1">
      <text>
        <r>
          <rPr>
            <sz val="11"/>
            <color theme="1"/>
            <rFont val="ＭＳ Ｐゴシック"/>
          </rPr>
          <t>日付表示（29日～31日）の計算で使用しています。</t>
        </r>
      </text>
    </comment>
  </commentList>
</comments>
</file>

<file path=xl/comments10.xml><?xml version="1.0" encoding="utf-8"?>
<comments xmlns="http://schemas.openxmlformats.org/spreadsheetml/2006/main">
  <authors>
    <author>6313</author>
    <author>新発田市</author>
  </authors>
  <commentList>
    <comment ref="A38" authorId="0">
      <text>
        <r>
          <rPr>
            <b/>
            <sz val="11"/>
            <color indexed="81"/>
            <rFont val="ＭＳ Ｐゴシック"/>
          </rPr>
          <t>連絡事項等ございましたら、こちらの備考欄をご利用ください。</t>
        </r>
      </text>
    </comment>
    <comment ref="W15" authorId="1">
      <text>
        <r>
          <rPr>
            <sz val="11"/>
            <color theme="1"/>
            <rFont val="ＭＳ Ｐゴシック"/>
          </rPr>
          <t>日付表示（29日～31日）の計算で使用しています。</t>
        </r>
      </text>
    </comment>
  </commentList>
</comments>
</file>

<file path=xl/comments11.xml><?xml version="1.0" encoding="utf-8"?>
<comments xmlns="http://schemas.openxmlformats.org/spreadsheetml/2006/main">
  <authors>
    <author>6313</author>
    <author>新発田市</author>
  </authors>
  <commentList>
    <comment ref="A38" authorId="0">
      <text>
        <r>
          <rPr>
            <b/>
            <sz val="11"/>
            <color indexed="81"/>
            <rFont val="ＭＳ Ｐゴシック"/>
          </rPr>
          <t>連絡事項等ございましたら、こちらの備考欄をご利用ください。</t>
        </r>
      </text>
    </comment>
    <comment ref="W15" authorId="1">
      <text>
        <r>
          <rPr>
            <sz val="11"/>
            <color theme="1"/>
            <rFont val="ＭＳ Ｐゴシック"/>
          </rPr>
          <t>日付表示（29日～31日）の計算で使用しています。</t>
        </r>
      </text>
    </comment>
  </commentList>
</comments>
</file>

<file path=xl/comments12.xml><?xml version="1.0" encoding="utf-8"?>
<comments xmlns="http://schemas.openxmlformats.org/spreadsheetml/2006/main">
  <authors>
    <author>6313</author>
    <author>新発田市</author>
  </authors>
  <commentList>
    <comment ref="A38" authorId="0">
      <text>
        <r>
          <rPr>
            <b/>
            <sz val="11"/>
            <color indexed="81"/>
            <rFont val="ＭＳ Ｐゴシック"/>
          </rPr>
          <t>連絡事項等ございましたら、こちらの備考欄をご利用ください。</t>
        </r>
      </text>
    </comment>
    <comment ref="W15" authorId="1">
      <text>
        <r>
          <rPr>
            <sz val="11"/>
            <color theme="1"/>
            <rFont val="ＭＳ Ｐゴシック"/>
          </rPr>
          <t>日付表示（29日～31日）の計算で使用しています。</t>
        </r>
      </text>
    </comment>
  </commentList>
</comments>
</file>

<file path=xl/comments13.xml><?xml version="1.0" encoding="utf-8"?>
<comments xmlns="http://schemas.openxmlformats.org/spreadsheetml/2006/main">
  <authors>
    <author>6313</author>
    <author>新発田市</author>
  </authors>
  <commentList>
    <comment ref="A38" authorId="0">
      <text>
        <r>
          <rPr>
            <b/>
            <sz val="11"/>
            <color indexed="81"/>
            <rFont val="ＭＳ Ｐゴシック"/>
          </rPr>
          <t>連絡事項等ございましたら、こちらの備考欄をご利用ください。</t>
        </r>
      </text>
    </comment>
    <comment ref="W15" authorId="1">
      <text>
        <r>
          <rPr>
            <sz val="11"/>
            <color theme="1"/>
            <rFont val="ＭＳ Ｐゴシック"/>
          </rPr>
          <t>日付表示（29日～31日）の計算で使用しています。</t>
        </r>
      </text>
    </comment>
  </commentList>
</comments>
</file>

<file path=xl/comments2.xml><?xml version="1.0" encoding="utf-8"?>
<comments xmlns="http://schemas.openxmlformats.org/spreadsheetml/2006/main">
  <authors>
    <author>6313</author>
    <author>新発田市</author>
  </authors>
  <commentList>
    <comment ref="A38" authorId="0">
      <text>
        <r>
          <rPr>
            <b/>
            <sz val="11"/>
            <color indexed="81"/>
            <rFont val="ＭＳ Ｐゴシック"/>
          </rPr>
          <t>連絡事項等ございましたら、こちらの備考欄をご利用ください。</t>
        </r>
      </text>
    </comment>
    <comment ref="W15" authorId="1">
      <text>
        <r>
          <rPr>
            <sz val="11"/>
            <color theme="1"/>
            <rFont val="ＭＳ Ｐゴシック"/>
          </rPr>
          <t>日付表示（29日～31日）の計算で使用しています。</t>
        </r>
      </text>
    </comment>
  </commentList>
</comments>
</file>

<file path=xl/comments3.xml><?xml version="1.0" encoding="utf-8"?>
<comments xmlns="http://schemas.openxmlformats.org/spreadsheetml/2006/main">
  <authors>
    <author>6313</author>
    <author>新発田市</author>
  </authors>
  <commentList>
    <comment ref="A38" authorId="0">
      <text>
        <r>
          <rPr>
            <b/>
            <sz val="11"/>
            <color indexed="81"/>
            <rFont val="ＭＳ Ｐゴシック"/>
          </rPr>
          <t>連絡事項等ございましたら、こちらの備考欄をご利用ください。</t>
        </r>
      </text>
    </comment>
    <comment ref="W15" authorId="1">
      <text>
        <r>
          <rPr>
            <sz val="11"/>
            <color theme="1"/>
            <rFont val="ＭＳ Ｐゴシック"/>
          </rPr>
          <t>日付表示（29日～31日）の計算で使用しています。</t>
        </r>
      </text>
    </comment>
  </commentList>
</comments>
</file>

<file path=xl/comments4.xml><?xml version="1.0" encoding="utf-8"?>
<comments xmlns="http://schemas.openxmlformats.org/spreadsheetml/2006/main">
  <authors>
    <author>6313</author>
    <author>新発田市</author>
  </authors>
  <commentList>
    <comment ref="A38" authorId="0">
      <text>
        <r>
          <rPr>
            <b/>
            <sz val="11"/>
            <color indexed="81"/>
            <rFont val="ＭＳ Ｐゴシック"/>
          </rPr>
          <t>連絡事項等ございましたら、こちらの備考欄をご利用ください。</t>
        </r>
      </text>
    </comment>
    <comment ref="W15" authorId="1">
      <text>
        <r>
          <rPr>
            <sz val="11"/>
            <color theme="1"/>
            <rFont val="ＭＳ Ｐゴシック"/>
          </rPr>
          <t>日付表示（29日～31日）の計算で使用しています。</t>
        </r>
      </text>
    </comment>
  </commentList>
</comments>
</file>

<file path=xl/comments5.xml><?xml version="1.0" encoding="utf-8"?>
<comments xmlns="http://schemas.openxmlformats.org/spreadsheetml/2006/main">
  <authors>
    <author>6313</author>
    <author>新発田市</author>
  </authors>
  <commentList>
    <comment ref="A38" authorId="0">
      <text>
        <r>
          <rPr>
            <b/>
            <sz val="11"/>
            <color indexed="81"/>
            <rFont val="ＭＳ Ｐゴシック"/>
          </rPr>
          <t>連絡事項等ございましたら、こちらの備考欄をご利用ください。</t>
        </r>
      </text>
    </comment>
    <comment ref="W15" authorId="1">
      <text>
        <r>
          <rPr>
            <sz val="11"/>
            <color theme="1"/>
            <rFont val="ＭＳ Ｐゴシック"/>
          </rPr>
          <t>日付表示（29日～31日）の計算で使用しています。</t>
        </r>
      </text>
    </comment>
  </commentList>
</comments>
</file>

<file path=xl/comments6.xml><?xml version="1.0" encoding="utf-8"?>
<comments xmlns="http://schemas.openxmlformats.org/spreadsheetml/2006/main">
  <authors>
    <author>6313</author>
    <author>新発田市</author>
  </authors>
  <commentList>
    <comment ref="A38" authorId="0">
      <text>
        <r>
          <rPr>
            <b/>
            <sz val="11"/>
            <color indexed="81"/>
            <rFont val="ＭＳ Ｐゴシック"/>
          </rPr>
          <t>連絡事項等ございましたら、こちらの備考欄をご利用ください。</t>
        </r>
      </text>
    </comment>
    <comment ref="W15" authorId="1">
      <text>
        <r>
          <rPr>
            <sz val="11"/>
            <color theme="1"/>
            <rFont val="ＭＳ Ｐゴシック"/>
          </rPr>
          <t>日付表示（29日～31日）の計算で使用しています。</t>
        </r>
      </text>
    </comment>
  </commentList>
</comments>
</file>

<file path=xl/comments7.xml><?xml version="1.0" encoding="utf-8"?>
<comments xmlns="http://schemas.openxmlformats.org/spreadsheetml/2006/main">
  <authors>
    <author>6313</author>
    <author>新発田市</author>
  </authors>
  <commentList>
    <comment ref="A38" authorId="0">
      <text>
        <r>
          <rPr>
            <b/>
            <sz val="11"/>
            <color indexed="81"/>
            <rFont val="ＭＳ Ｐゴシック"/>
          </rPr>
          <t>連絡事項等ございましたら、こちらの備考欄をご利用ください。</t>
        </r>
      </text>
    </comment>
    <comment ref="W15" authorId="1">
      <text>
        <r>
          <rPr>
            <sz val="11"/>
            <color theme="1"/>
            <rFont val="ＭＳ Ｐゴシック"/>
          </rPr>
          <t>日付表示（29日～31日）の計算で使用しています。</t>
        </r>
      </text>
    </comment>
  </commentList>
</comments>
</file>

<file path=xl/comments8.xml><?xml version="1.0" encoding="utf-8"?>
<comments xmlns="http://schemas.openxmlformats.org/spreadsheetml/2006/main">
  <authors>
    <author>6313</author>
    <author>新発田市</author>
  </authors>
  <commentList>
    <comment ref="A38" authorId="0">
      <text>
        <r>
          <rPr>
            <b/>
            <sz val="11"/>
            <color indexed="81"/>
            <rFont val="ＭＳ Ｐゴシック"/>
          </rPr>
          <t>連絡事項等ございましたら、こちらの備考欄をご利用ください。</t>
        </r>
      </text>
    </comment>
    <comment ref="W15" authorId="1">
      <text>
        <r>
          <rPr>
            <sz val="11"/>
            <color theme="1"/>
            <rFont val="ＭＳ Ｐゴシック"/>
          </rPr>
          <t>日付表示（29日～31日）の計算で使用しています。</t>
        </r>
      </text>
    </comment>
  </commentList>
</comments>
</file>

<file path=xl/comments9.xml><?xml version="1.0" encoding="utf-8"?>
<comments xmlns="http://schemas.openxmlformats.org/spreadsheetml/2006/main">
  <authors>
    <author>6313</author>
    <author>新発田市</author>
  </authors>
  <commentList>
    <comment ref="A38" authorId="0">
      <text>
        <r>
          <rPr>
            <b/>
            <sz val="11"/>
            <color indexed="81"/>
            <rFont val="ＭＳ Ｐゴシック"/>
          </rPr>
          <t>連絡事項等ございましたら、こちらの備考欄をご利用ください。</t>
        </r>
      </text>
    </comment>
    <comment ref="W15" authorId="1">
      <text>
        <r>
          <rPr>
            <sz val="11"/>
            <color theme="1"/>
            <rFont val="ＭＳ Ｐゴシック"/>
          </rPr>
          <t>日付表示（29日～31日）の計算で使用しています。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<sst xmlns="http://schemas.openxmlformats.org/spreadsheetml/2006/main" xmlns:r="http://schemas.openxmlformats.org/officeDocument/2006/relationships" count="82" uniqueCount="82">
  <si>
    <t>２．</t>
  </si>
  <si>
    <t>宿泊客</t>
    <rPh sb="0" eb="3">
      <t>シュクハクキャク</t>
    </rPh>
    <phoneticPr fontId="8"/>
  </si>
  <si>
    <t>称　　　　号</t>
    <rPh sb="0" eb="1">
      <t>ショウ</t>
    </rPh>
    <rPh sb="5" eb="6">
      <t>ゴウ</t>
    </rPh>
    <phoneticPr fontId="8"/>
  </si>
  <si>
    <t>日</t>
    <rPh sb="0" eb="1">
      <t>ニチ</t>
    </rPh>
    <phoneticPr fontId="8"/>
  </si>
  <si>
    <t>３．</t>
  </si>
  <si>
    <t>月</t>
    <rPh sb="0" eb="1">
      <t>ガツ</t>
    </rPh>
    <phoneticPr fontId="8"/>
  </si>
  <si>
    <t>備考</t>
    <rPh sb="0" eb="2">
      <t>ビコウ</t>
    </rPh>
    <phoneticPr fontId="8"/>
  </si>
  <si>
    <t>その他</t>
    <rPh sb="2" eb="3">
      <t>タ</t>
    </rPh>
    <phoneticPr fontId="8"/>
  </si>
  <si>
    <t>株式会社　新発田税務ホテル
代表取締役　新発田太郎</t>
    <rPh sb="5" eb="8">
      <t>シバタ</t>
    </rPh>
    <rPh sb="8" eb="10">
      <t>ゼイム</t>
    </rPh>
    <rPh sb="20" eb="23">
      <t>シバタ</t>
    </rPh>
    <rPh sb="23" eb="25">
      <t>タロウ</t>
    </rPh>
    <phoneticPr fontId="8"/>
  </si>
  <si>
    <t>入　湯　税</t>
    <rPh sb="0" eb="1">
      <t>イリ</t>
    </rPh>
    <rPh sb="2" eb="3">
      <t>ユ</t>
    </rPh>
    <rPh sb="4" eb="5">
      <t>ゼイ</t>
    </rPh>
    <phoneticPr fontId="8"/>
  </si>
  <si>
    <t>税額</t>
    <rPh sb="0" eb="2">
      <t>ゼイガク</t>
    </rPh>
    <phoneticPr fontId="8"/>
  </si>
  <si>
    <t>氏　　名</t>
    <rPh sb="0" eb="1">
      <t>シ</t>
    </rPh>
    <rPh sb="3" eb="4">
      <t>ナ</t>
    </rPh>
    <phoneticPr fontId="8"/>
  </si>
  <si>
    <t>入湯税の納入について申告します。</t>
    <rPh sb="0" eb="2">
      <t>ニュウトウ</t>
    </rPh>
    <rPh sb="2" eb="3">
      <t>ゼイ</t>
    </rPh>
    <rPh sb="4" eb="6">
      <t>ノウニュウ</t>
    </rPh>
    <rPh sb="10" eb="12">
      <t>シンコク</t>
    </rPh>
    <phoneticPr fontId="8"/>
  </si>
  <si>
    <t>住所（所在地）</t>
    <rPh sb="0" eb="2">
      <t>ジュウショ</t>
    </rPh>
    <rPh sb="3" eb="6">
      <t>ショザイチ</t>
    </rPh>
    <phoneticPr fontId="8"/>
  </si>
  <si>
    <t>《御利用上の注意》</t>
    <rPh sb="1" eb="2">
      <t>ゴ</t>
    </rPh>
    <rPh sb="2" eb="4">
      <t>リヨウ</t>
    </rPh>
    <rPh sb="4" eb="5">
      <t>ジョウ</t>
    </rPh>
    <rPh sb="6" eb="8">
      <t>チュウイ</t>
    </rPh>
    <phoneticPr fontId="24"/>
  </si>
  <si>
    <t>区分</t>
    <rPh sb="0" eb="2">
      <t>クブン</t>
    </rPh>
    <phoneticPr fontId="8"/>
  </si>
  <si>
    <t>150 円</t>
    <rPh sb="4" eb="5">
      <t>エン</t>
    </rPh>
    <phoneticPr fontId="8"/>
  </si>
  <si>
    <t>屋号又は商号</t>
    <rPh sb="0" eb="2">
      <t>ヤゴウ</t>
    </rPh>
    <rPh sb="2" eb="3">
      <t>マタ</t>
    </rPh>
    <rPh sb="4" eb="6">
      <t>ショウゴウ</t>
    </rPh>
    <phoneticPr fontId="8"/>
  </si>
  <si>
    <t>納入明細書</t>
    <rPh sb="0" eb="2">
      <t>ノウニュウ</t>
    </rPh>
    <rPh sb="2" eb="5">
      <t>メイサイショ</t>
    </rPh>
    <phoneticPr fontId="8"/>
  </si>
  <si>
    <t>日</t>
    <rPh sb="0" eb="1">
      <t>ヒ</t>
    </rPh>
    <phoneticPr fontId="8"/>
  </si>
  <si>
    <t>特別徴収義務者</t>
    <rPh sb="0" eb="2">
      <t>トクベツ</t>
    </rPh>
    <rPh sb="2" eb="4">
      <t>チョウシュウ</t>
    </rPh>
    <rPh sb="4" eb="7">
      <t>ギムシャ</t>
    </rPh>
    <phoneticPr fontId="8"/>
  </si>
  <si>
    <t>年</t>
    <rPh sb="0" eb="1">
      <t>ネン</t>
    </rPh>
    <phoneticPr fontId="8"/>
  </si>
  <si>
    <t>日帰り客</t>
    <rPh sb="0" eb="2">
      <t>ヒガエ</t>
    </rPh>
    <rPh sb="3" eb="4">
      <t>キャク</t>
    </rPh>
    <phoneticPr fontId="8"/>
  </si>
  <si>
    <t>税　率</t>
    <rPh sb="0" eb="1">
      <t>ゼイ</t>
    </rPh>
    <rPh sb="2" eb="3">
      <t>リツ</t>
    </rPh>
    <phoneticPr fontId="8"/>
  </si>
  <si>
    <t>氏名（名　称）</t>
    <rPh sb="0" eb="2">
      <t>シメイ</t>
    </rPh>
    <rPh sb="3" eb="4">
      <t>ナ</t>
    </rPh>
    <rPh sb="5" eb="6">
      <t>ショウ</t>
    </rPh>
    <phoneticPr fontId="8"/>
  </si>
  <si>
    <t>人</t>
    <rPh sb="0" eb="1">
      <t>ニン</t>
    </rPh>
    <phoneticPr fontId="8"/>
  </si>
  <si>
    <t>合計</t>
    <rPh sb="0" eb="2">
      <t>ゴウケイ</t>
    </rPh>
    <phoneticPr fontId="8"/>
  </si>
  <si>
    <t>氏　名（名称）</t>
    <rPh sb="0" eb="1">
      <t>シ</t>
    </rPh>
    <rPh sb="2" eb="3">
      <t>ナ</t>
    </rPh>
    <rPh sb="4" eb="6">
      <t>メイショウ</t>
    </rPh>
    <phoneticPr fontId="8"/>
  </si>
  <si>
    <t>円</t>
    <rPh sb="0" eb="1">
      <t>エン</t>
    </rPh>
    <phoneticPr fontId="8"/>
  </si>
  <si>
    <t>合　　　　計</t>
    <rPh sb="0" eb="1">
      <t>ゴウ</t>
    </rPh>
    <rPh sb="5" eb="6">
      <t>ケイ</t>
    </rPh>
    <phoneticPr fontId="8"/>
  </si>
  <si>
    <t>税　額</t>
    <rPh sb="0" eb="1">
      <t>ゼイ</t>
    </rPh>
    <rPh sb="2" eb="3">
      <t>ガク</t>
    </rPh>
    <phoneticPr fontId="8"/>
  </si>
  <si>
    <t>新発田市長　様</t>
    <rPh sb="0" eb="4">
      <t>シバタシ</t>
    </rPh>
    <rPh sb="4" eb="5">
      <t>チョウ</t>
    </rPh>
    <rPh sb="6" eb="7">
      <t>サマ</t>
    </rPh>
    <phoneticPr fontId="8"/>
  </si>
  <si>
    <t>新発田市入湯税条例第５条第３項の規定により、下記のとおり</t>
    <rPh sb="0" eb="3">
      <t>シバタ</t>
    </rPh>
    <rPh sb="3" eb="4">
      <t>シ</t>
    </rPh>
    <rPh sb="4" eb="6">
      <t>ニュウトウ</t>
    </rPh>
    <rPh sb="6" eb="7">
      <t>ゼイ</t>
    </rPh>
    <rPh sb="7" eb="9">
      <t>ジョウレイ</t>
    </rPh>
    <rPh sb="9" eb="10">
      <t>ダイ</t>
    </rPh>
    <rPh sb="11" eb="12">
      <t>ジョウ</t>
    </rPh>
    <rPh sb="12" eb="13">
      <t>ダイ</t>
    </rPh>
    <rPh sb="14" eb="15">
      <t>コウ</t>
    </rPh>
    <rPh sb="16" eb="18">
      <t>キテイ</t>
    </rPh>
    <rPh sb="22" eb="24">
      <t>カキ</t>
    </rPh>
    <phoneticPr fontId="8"/>
  </si>
  <si>
    <t>課税免除</t>
    <rPh sb="0" eb="4">
      <t>カゼイ</t>
    </rPh>
    <phoneticPr fontId="8"/>
  </si>
  <si>
    <t>新発田館</t>
    <rPh sb="0" eb="4">
      <t>シバタ</t>
    </rPh>
    <phoneticPr fontId="8"/>
  </si>
  <si>
    <t>特別徴収義務者</t>
    <rPh sb="0" eb="7">
      <t>トクベツチョウシュウギムシャ</t>
    </rPh>
    <phoneticPr fontId="8"/>
  </si>
  <si>
    <t>入湯客数</t>
    <rPh sb="0" eb="2">
      <t>ニュウトウ</t>
    </rPh>
    <rPh sb="2" eb="3">
      <t>キャク</t>
    </rPh>
    <rPh sb="3" eb="4">
      <t>スウ</t>
    </rPh>
    <phoneticPr fontId="8"/>
  </si>
  <si>
    <t>営業の種類</t>
    <rPh sb="0" eb="2">
      <t>エイギョウ</t>
    </rPh>
    <rPh sb="3" eb="5">
      <t>シュルイ</t>
    </rPh>
    <phoneticPr fontId="8"/>
  </si>
  <si>
    <t>12歳未満</t>
    <rPh sb="2" eb="3">
      <t>サイ</t>
    </rPh>
    <rPh sb="3" eb="5">
      <t>ミマン</t>
    </rPh>
    <phoneticPr fontId="8"/>
  </si>
  <si>
    <t>新　発　田　市　長　</t>
    <rPh sb="0" eb="1">
      <t>シン</t>
    </rPh>
    <rPh sb="2" eb="3">
      <t>ハツ</t>
    </rPh>
    <rPh sb="4" eb="5">
      <t>タ</t>
    </rPh>
    <rPh sb="6" eb="7">
      <t>シ</t>
    </rPh>
    <rPh sb="8" eb="9">
      <t>チョウ</t>
    </rPh>
    <phoneticPr fontId="8"/>
  </si>
  <si>
    <t>税　　　額</t>
    <rPh sb="0" eb="1">
      <t>ゼイ</t>
    </rPh>
    <rPh sb="4" eb="5">
      <t>ガク</t>
    </rPh>
    <phoneticPr fontId="8"/>
  </si>
  <si>
    <t>120 円</t>
    <rPh sb="4" eb="5">
      <t>エン</t>
    </rPh>
    <phoneticPr fontId="8"/>
  </si>
  <si>
    <t>入湯客数</t>
    <rPh sb="0" eb="4">
      <t>ニュウト</t>
    </rPh>
    <phoneticPr fontId="8"/>
  </si>
  <si>
    <t>注</t>
    <rPh sb="0" eb="1">
      <t>チュウ</t>
    </rPh>
    <phoneticPr fontId="8"/>
  </si>
  <si>
    <t>月分</t>
  </si>
  <si>
    <t>(所在地)</t>
    <rPh sb="1" eb="4">
      <t>ショザイチ</t>
    </rPh>
    <phoneticPr fontId="8"/>
  </si>
  <si>
    <t>令和</t>
    <rPh sb="0" eb="2">
      <t>レイワ</t>
    </rPh>
    <phoneticPr fontId="8"/>
  </si>
  <si>
    <t>入湯税納入申告書</t>
    <rPh sb="0" eb="2">
      <t>ニュウトウ</t>
    </rPh>
    <rPh sb="2" eb="3">
      <t>ゼイ</t>
    </rPh>
    <rPh sb="3" eb="5">
      <t>ノウニュウ</t>
    </rPh>
    <rPh sb="5" eb="8">
      <t>シンコクショ</t>
    </rPh>
    <phoneticPr fontId="8"/>
  </si>
  <si>
    <t>営業所の</t>
    <rPh sb="0" eb="3">
      <t>エイギョウショ</t>
    </rPh>
    <phoneticPr fontId="8"/>
  </si>
  <si>
    <t>所 在 地</t>
    <rPh sb="0" eb="1">
      <t>トコロ</t>
    </rPh>
    <rPh sb="2" eb="3">
      <t>ザイ</t>
    </rPh>
    <rPh sb="4" eb="5">
      <t>チ</t>
    </rPh>
    <phoneticPr fontId="8"/>
  </si>
  <si>
    <t>月別</t>
    <rPh sb="0" eb="2">
      <t>ツキベツ</t>
    </rPh>
    <phoneticPr fontId="8"/>
  </si>
  <si>
    <t>　新発田市入湯税条例第５条第３項の規定により、下記のとおり入湯税の納入につき申告します。</t>
    <rPh sb="1" eb="5">
      <t>シバタシ</t>
    </rPh>
    <rPh sb="5" eb="7">
      <t>ニュウトウ</t>
    </rPh>
    <rPh sb="7" eb="8">
      <t>ゼイ</t>
    </rPh>
    <rPh sb="8" eb="10">
      <t>ジョウレイ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キテイ</t>
    </rPh>
    <rPh sb="23" eb="25">
      <t>カキ</t>
    </rPh>
    <rPh sb="29" eb="31">
      <t>ニュウトウ</t>
    </rPh>
    <rPh sb="31" eb="32">
      <t>ゼイ</t>
    </rPh>
    <rPh sb="33" eb="35">
      <t>ノウニュウ</t>
    </rPh>
    <rPh sb="38" eb="40">
      <t>シンコク</t>
    </rPh>
    <phoneticPr fontId="8"/>
  </si>
  <si>
    <t>１．</t>
  </si>
  <si>
    <t>上記の入湯客数に課税免除客数は含みません。</t>
    <rPh sb="0" eb="2">
      <t>ジョウキ</t>
    </rPh>
    <rPh sb="3" eb="5">
      <t>ニュウトウ</t>
    </rPh>
    <rPh sb="5" eb="6">
      <t>キャク</t>
    </rPh>
    <rPh sb="6" eb="7">
      <t>スウ</t>
    </rPh>
    <rPh sb="8" eb="10">
      <t>カゼイ</t>
    </rPh>
    <rPh sb="10" eb="12">
      <t>メンジョ</t>
    </rPh>
    <rPh sb="12" eb="14">
      <t>キャクスウ</t>
    </rPh>
    <rPh sb="15" eb="16">
      <t>フク</t>
    </rPh>
    <phoneticPr fontId="8"/>
  </si>
  <si>
    <t>当月分を翌月１５日までに納入申告書を提出し、税額を納入書によって納入</t>
    <rPh sb="0" eb="3">
      <t>トウゲツブン</t>
    </rPh>
    <rPh sb="4" eb="6">
      <t>ヨクゲツ</t>
    </rPh>
    <rPh sb="8" eb="9">
      <t>ニチ</t>
    </rPh>
    <rPh sb="12" eb="14">
      <t>ノウニュウ</t>
    </rPh>
    <rPh sb="14" eb="17">
      <t>シンコクショ</t>
    </rPh>
    <rPh sb="18" eb="20">
      <t>テイシュツ</t>
    </rPh>
    <rPh sb="22" eb="24">
      <t>ゼイガク</t>
    </rPh>
    <rPh sb="25" eb="28">
      <t>ノウニュウショ</t>
    </rPh>
    <rPh sb="32" eb="34">
      <t>ノウニュウ</t>
    </rPh>
    <phoneticPr fontId="8"/>
  </si>
  <si>
    <t>してください。</t>
  </si>
  <si>
    <t>別紙明細書を申告書に添付の上提出してください。</t>
    <rPh sb="0" eb="2">
      <t>ベッシ</t>
    </rPh>
    <rPh sb="2" eb="5">
      <t>メイサイショ</t>
    </rPh>
    <rPh sb="6" eb="9">
      <t>シンコクショ</t>
    </rPh>
    <rPh sb="10" eb="12">
      <t>テンプ</t>
    </rPh>
    <rPh sb="13" eb="14">
      <t>ウエ</t>
    </rPh>
    <rPh sb="14" eb="16">
      <t>テイシュツ</t>
    </rPh>
    <phoneticPr fontId="8"/>
  </si>
  <si>
    <t>泊・日帰別</t>
    <rPh sb="0" eb="1">
      <t>ハク</t>
    </rPh>
    <rPh sb="2" eb="4">
      <t>ヒガエ</t>
    </rPh>
    <rPh sb="4" eb="5">
      <t>ベツ</t>
    </rPh>
    <phoneticPr fontId="8"/>
  </si>
  <si>
    <t>日帰り</t>
    <rPh sb="0" eb="2">
      <t>ヒガエ</t>
    </rPh>
    <phoneticPr fontId="8"/>
  </si>
  <si>
    <t>宿　泊</t>
    <rPh sb="0" eb="1">
      <t>ヤド</t>
    </rPh>
    <rPh sb="2" eb="3">
      <t>トマリ</t>
    </rPh>
    <phoneticPr fontId="8"/>
  </si>
  <si>
    <t>経営者</t>
    <rPh sb="0" eb="3">
      <t>ケイエイシャ</t>
    </rPh>
    <phoneticPr fontId="8"/>
  </si>
  <si>
    <t>住(居)所</t>
    <rPh sb="0" eb="1">
      <t>ジュウ</t>
    </rPh>
    <rPh sb="2" eb="3">
      <t>キョ</t>
    </rPh>
    <rPh sb="4" eb="5">
      <t>トコロ</t>
    </rPh>
    <phoneticPr fontId="8"/>
  </si>
  <si>
    <t>(名　称)</t>
    <rPh sb="1" eb="2">
      <t>ナ</t>
    </rPh>
    <rPh sb="3" eb="4">
      <t>ショウ</t>
    </rPh>
    <phoneticPr fontId="8"/>
  </si>
  <si>
    <t>住　所</t>
    <rPh sb="0" eb="1">
      <t>ジュウ</t>
    </rPh>
    <rPh sb="2" eb="3">
      <t>トコロ</t>
    </rPh>
    <phoneticPr fontId="8"/>
  </si>
  <si>
    <t>個人番号又は法人番号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phoneticPr fontId="8"/>
  </si>
  <si>
    <t>入湯税納入申告書兼納入明細書</t>
    <rPh sb="0" eb="2">
      <t>ニュウトウ</t>
    </rPh>
    <rPh sb="2" eb="3">
      <t>ゼイ</t>
    </rPh>
    <rPh sb="3" eb="5">
      <t>ノウニュウ</t>
    </rPh>
    <rPh sb="5" eb="7">
      <t>シンコク</t>
    </rPh>
    <rPh sb="7" eb="8">
      <t>ショ</t>
    </rPh>
    <rPh sb="8" eb="9">
      <t>ケン</t>
    </rPh>
    <rPh sb="9" eb="11">
      <t>ノウニュウ</t>
    </rPh>
    <rPh sb="11" eb="14">
      <t>メイサイショ</t>
    </rPh>
    <phoneticPr fontId="8"/>
  </si>
  <si>
    <t>※日帰り（入浴のみ）の人数の記載をお願いします。（月岡温泉に係る施設のみ）</t>
    <rPh sb="1" eb="3">
      <t>ヒガエ</t>
    </rPh>
    <rPh sb="5" eb="7">
      <t>ニュウヨク</t>
    </rPh>
    <rPh sb="11" eb="13">
      <t>ニンズウ</t>
    </rPh>
    <rPh sb="14" eb="16">
      <t>キサイ</t>
    </rPh>
    <rPh sb="18" eb="19">
      <t>ネガ</t>
    </rPh>
    <rPh sb="25" eb="30">
      <t>ツキオカオ</t>
    </rPh>
    <rPh sb="30" eb="31">
      <t>カカ</t>
    </rPh>
    <rPh sb="32" eb="34">
      <t>シセツ</t>
    </rPh>
    <phoneticPr fontId="8"/>
  </si>
  <si>
    <t>　備考欄に「日帰り　入浴のみ　〇〇人」と記載をお願いします。</t>
    <rPh sb="1" eb="3">
      <t>ビコウ</t>
    </rPh>
    <rPh sb="3" eb="4">
      <t>ラン</t>
    </rPh>
    <rPh sb="6" eb="8">
      <t>ヒガエ</t>
    </rPh>
    <rPh sb="10" eb="12">
      <t>ニュウヨク</t>
    </rPh>
    <rPh sb="17" eb="18">
      <t>ニン</t>
    </rPh>
    <rPh sb="20" eb="22">
      <t>キサイ</t>
    </rPh>
    <rPh sb="24" eb="25">
      <t>ネガ</t>
    </rPh>
    <phoneticPr fontId="8"/>
  </si>
  <si>
    <t>※水色箇所は自動計算されますので入力の必要はありません。</t>
    <rPh sb="1" eb="3">
      <t>ミズイロ</t>
    </rPh>
    <rPh sb="3" eb="5">
      <t>カショ</t>
    </rPh>
    <rPh sb="6" eb="8">
      <t>ジドウ</t>
    </rPh>
    <rPh sb="8" eb="10">
      <t>ケイサン</t>
    </rPh>
    <rPh sb="16" eb="18">
      <t>ニュウリョク</t>
    </rPh>
    <rPh sb="19" eb="21">
      <t>ヒツヨウ</t>
    </rPh>
    <phoneticPr fontId="8"/>
  </si>
  <si>
    <t>西暦年表示</t>
    <rPh sb="0" eb="2">
      <t>セイレキ</t>
    </rPh>
    <rPh sb="2" eb="3">
      <t>ネン</t>
    </rPh>
    <rPh sb="3" eb="5">
      <t>ヒョウジ</t>
    </rPh>
    <phoneticPr fontId="8"/>
  </si>
  <si>
    <t>※市側のみ利用するもののため、</t>
    <rPh sb="1" eb="3">
      <t>シガ</t>
    </rPh>
    <rPh sb="5" eb="7">
      <t>リヨウ</t>
    </rPh>
    <phoneticPr fontId="8"/>
  </si>
  <si>
    <t>〒959-8686
新潟県新発田市中央町３－３－３</t>
    <rPh sb="17" eb="20">
      <t>チュウ</t>
    </rPh>
    <phoneticPr fontId="8"/>
  </si>
  <si>
    <t>株式会社新発田市　新発田税務ホテル</t>
    <rPh sb="4" eb="8">
      <t>シバタシ</t>
    </rPh>
    <rPh sb="9" eb="12">
      <t>シバタ</t>
    </rPh>
    <rPh sb="12" eb="14">
      <t>ゼイム</t>
    </rPh>
    <phoneticPr fontId="8"/>
  </si>
  <si>
    <t>「入湯税納入申告書兼納入明細書（4月）」シートの「住所(所在地)」「氏名(名称)」「屋号又は商号」「経営者」欄を入力してください。</t>
    <rPh sb="17" eb="18">
      <t>がつ</t>
    </rPh>
    <phoneticPr fontId="3" type="Hiragana"/>
  </si>
  <si>
    <t>　5月～3月シートの「住所(所在地)」「氏名(名称)」「屋号又は商号」「経営者」欄については、4月シート入力内容が自動入力されるよう設定しております。4月シートを使用しない場合でも、お手数ですが4月シートの該当箇所の入力をお願いします。</t>
    <rPh sb="2" eb="3">
      <t>がつ</t>
    </rPh>
    <rPh sb="5" eb="6">
      <t>がつ</t>
    </rPh>
    <rPh sb="11" eb="13">
      <t>じゅうしょ</t>
    </rPh>
    <rPh sb="14" eb="17">
      <t>しょざいち</t>
    </rPh>
    <rPh sb="20" eb="22">
      <t>しめい</t>
    </rPh>
    <rPh sb="23" eb="25">
      <t>めいしょう</t>
    </rPh>
    <rPh sb="28" eb="30">
      <t>やごう</t>
    </rPh>
    <rPh sb="30" eb="31">
      <t>また</t>
    </rPh>
    <rPh sb="32" eb="34">
      <t>しょうごう</t>
    </rPh>
    <rPh sb="36" eb="39">
      <t>けいえいしゃ</t>
    </rPh>
    <rPh sb="40" eb="41">
      <t>らん</t>
    </rPh>
    <rPh sb="48" eb="49">
      <t>がつ</t>
    </rPh>
    <rPh sb="52" eb="54">
      <t>にゅうりょく</t>
    </rPh>
    <rPh sb="54" eb="56">
      <t>ないよう</t>
    </rPh>
    <rPh sb="57" eb="59">
      <t>じどう</t>
    </rPh>
    <rPh sb="59" eb="61">
      <t>にゅうりょく</t>
    </rPh>
    <rPh sb="66" eb="68">
      <t>せってい</t>
    </rPh>
    <rPh sb="76" eb="77">
      <t>がつ</t>
    </rPh>
    <rPh sb="81" eb="83">
      <t>しよう</t>
    </rPh>
    <rPh sb="86" eb="88">
      <t>ば</t>
    </rPh>
    <rPh sb="92" eb="94">
      <t>てすう</t>
    </rPh>
    <rPh sb="98" eb="99">
      <t>がつ</t>
    </rPh>
    <rPh sb="103" eb="105">
      <t>がいとう</t>
    </rPh>
    <rPh sb="105" eb="107">
      <t>かしょ</t>
    </rPh>
    <rPh sb="108" eb="110">
      <t>にゅうりょく</t>
    </rPh>
    <rPh sb="112" eb="113">
      <t>ねが</t>
    </rPh>
    <phoneticPr fontId="3" type="Hiragana"/>
  </si>
  <si>
    <t>　</t>
  </si>
  <si>
    <t>※入力内容が「入湯税納入申告書兼納入明細書（5月～3月）」に転記表示されるため、毎回入力の必要はありません。</t>
    <rPh sb="1" eb="3">
      <t>ニュウリョク</t>
    </rPh>
    <rPh sb="3" eb="5">
      <t>ナイヨウ</t>
    </rPh>
    <rPh sb="23" eb="24">
      <t>ガツ</t>
    </rPh>
    <rPh sb="26" eb="27">
      <t>ガツ</t>
    </rPh>
    <rPh sb="30" eb="32">
      <t>テンキ</t>
    </rPh>
    <rPh sb="32" eb="34">
      <t>ヒョウジ</t>
    </rPh>
    <rPh sb="40" eb="42">
      <t>マイカイ</t>
    </rPh>
    <phoneticPr fontId="8"/>
  </si>
  <si>
    <r>
      <t>各申告月</t>
    </r>
    <r>
      <rPr>
        <b/>
        <sz val="16"/>
        <color auto="1"/>
        <rFont val="ＭＳ 明朝"/>
      </rPr>
      <t>の「入湯税納入申告書兼納入明細書」シートの黄色枠内にデータを入力してください。</t>
    </r>
    <rPh sb="0" eb="1">
      <t>カク</t>
    </rPh>
    <rPh sb="1" eb="4">
      <t>シンコ</t>
    </rPh>
    <rPh sb="25" eb="27">
      <t>キイロ</t>
    </rPh>
    <phoneticPr fontId="8"/>
  </si>
  <si>
    <r>
      <t>この「入湯税納入申告書兼納入明細書」は</t>
    </r>
    <r>
      <rPr>
        <b/>
        <sz val="16"/>
        <color indexed="10"/>
        <rFont val="ＭＳ 明朝"/>
      </rPr>
      <t>電子申請時に添付</t>
    </r>
    <r>
      <rPr>
        <b/>
        <sz val="16"/>
        <color auto="1"/>
        <rFont val="ＭＳ 明朝"/>
      </rPr>
      <t>していただきます。　　　　　　　</t>
    </r>
    <rPh sb="19" eb="21">
      <t>デンシ</t>
    </rPh>
    <rPh sb="21" eb="23">
      <t>シンセイ</t>
    </rPh>
    <rPh sb="23" eb="24">
      <t>ジ</t>
    </rPh>
    <rPh sb="25" eb="27">
      <t>テンプ</t>
    </rPh>
    <phoneticPr fontId="8"/>
  </si>
  <si>
    <r>
      <t>※各申告月の申告時は、申告月以外のシートは削除せず、</t>
    </r>
    <r>
      <rPr>
        <b/>
        <sz val="16"/>
        <color rgb="FFFF0000"/>
        <rFont val="ＭＳ 明朝"/>
      </rPr>
      <t>エクセルファイルのまま添付</t>
    </r>
    <r>
      <rPr>
        <b/>
        <sz val="16"/>
        <color auto="1"/>
        <rFont val="ＭＳ 明朝"/>
      </rPr>
      <t>してください。</t>
    </r>
    <rPh sb="1" eb="2">
      <t>かく</t>
    </rPh>
    <rPh sb="2" eb="4">
      <t>しんこく</t>
    </rPh>
    <rPh sb="4" eb="5">
      <t>つき</t>
    </rPh>
    <rPh sb="6" eb="8">
      <t>しんこく</t>
    </rPh>
    <rPh sb="8" eb="9">
      <t>じ</t>
    </rPh>
    <rPh sb="37" eb="39">
      <t>てんぷ</t>
    </rPh>
    <phoneticPr fontId="3" type="Hiragana"/>
  </si>
  <si>
    <t>合計税額</t>
  </si>
  <si>
    <t>合計入湯客数</t>
    <rPh sb="0" eb="2">
      <t>ゴウケイ</t>
    </rPh>
    <rPh sb="2" eb="6">
      <t>ニュウト</t>
    </rPh>
    <phoneticPr fontId="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</si>
</sst>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1">
    <numFmt numFmtId="176" formatCode="ggg&quot; &quot;e&quot; 年&quot;"/>
    <numFmt numFmtId="177" formatCode="m&quot; 月分&quot;"/>
    <numFmt numFmtId="178" formatCode="0&quot; 人&quot;"/>
    <numFmt numFmtId="179" formatCode="&quot;( &quot;0&quot; 人)&quot;"/>
    <numFmt numFmtId="180" formatCode="0\ 0\ 0\ 0\ 0\ 0\ 0\ 0\ 0\ 0\ 0\ 0\ 0"/>
    <numFmt numFmtId="181" formatCode="&quot;整理番号：&quot;@"/>
    <numFmt numFmtId="182" formatCode="#,##0&quot; 円&quot;"/>
    <numFmt numFmtId="183" formatCode="[$-411]ggge&quot;年&quot;m&quot;月&quot;d&quot;日&quot;;@"/>
    <numFmt numFmtId="184" formatCode="#,##0_ "/>
    <numFmt numFmtId="185" formatCode="#,##0_ &quot;人&quot;"/>
    <numFmt numFmtId="186" formatCode="#,##0_ &quot;円&quot;"/>
  </numFmts>
  <fonts count="25"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ゴシック"/>
      <family val="3"/>
    </font>
    <font>
      <sz val="6"/>
      <color auto="1"/>
      <name val="游ゴシック"/>
      <family val="3"/>
    </font>
    <font>
      <b/>
      <sz val="14"/>
      <color theme="1"/>
      <name val="ＭＳ Ｐゴシック"/>
      <family val="3"/>
    </font>
    <font>
      <b/>
      <sz val="20"/>
      <color indexed="10"/>
      <name val="ＭＳ 明朝"/>
      <family val="1"/>
    </font>
    <font>
      <b/>
      <sz val="16"/>
      <color auto="1"/>
      <name val="ＭＳ 明朝"/>
      <family val="1"/>
    </font>
    <font>
      <b/>
      <sz val="16"/>
      <color rgb="FFFF0000"/>
      <name val="ＭＳ 明朝"/>
      <family val="1"/>
    </font>
    <font>
      <sz val="6"/>
      <color auto="1"/>
      <name val="ＭＳ Ｐゴシック"/>
      <family val="3"/>
    </font>
    <font>
      <sz val="10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ＭＳ 明朝"/>
      <family val="1"/>
    </font>
    <font>
      <sz val="12"/>
      <color theme="1"/>
      <name val="ＭＳ 明朝"/>
      <family val="1"/>
    </font>
    <font>
      <sz val="11"/>
      <color auto="1"/>
      <name val="ＭＳ 明朝"/>
      <family val="1"/>
    </font>
    <font>
      <sz val="9"/>
      <color auto="1"/>
      <name val="ＭＳ 明朝"/>
      <family val="1"/>
    </font>
    <font>
      <b/>
      <sz val="9"/>
      <color auto="1"/>
      <name val="ＭＳ 明朝"/>
      <family val="1"/>
    </font>
    <font>
      <sz val="10"/>
      <color auto="1"/>
      <name val="ＭＳ 明朝"/>
      <family val="1"/>
    </font>
    <font>
      <sz val="14"/>
      <color auto="1"/>
      <name val="ＭＳ 明朝"/>
      <family val="1"/>
    </font>
    <font>
      <sz val="12"/>
      <color auto="1"/>
      <name val="ＭＳ 明朝"/>
      <family val="1"/>
    </font>
    <font>
      <b/>
      <sz val="10"/>
      <color auto="1"/>
      <name val="ＭＳ 明朝"/>
      <family val="1"/>
    </font>
    <font>
      <sz val="8"/>
      <color auto="1"/>
      <name val="ＭＳ 明朝"/>
      <family val="1"/>
    </font>
    <font>
      <sz val="11"/>
      <color indexed="43"/>
      <name val="ＭＳ 明朝"/>
      <family val="1"/>
    </font>
    <font>
      <sz val="6"/>
      <color auto="1"/>
      <name val="ＭＳ 明朝"/>
      <family val="1"/>
    </font>
    <font>
      <sz val="16"/>
      <color auto="1"/>
      <name val="ＭＳ 明朝"/>
      <family val="1"/>
    </font>
    <font>
      <sz val="6"/>
      <color auto="1"/>
      <name val="ＭＳ Ｐ明朝"/>
      <family val="1"/>
    </font>
  </fonts>
  <fills count="5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73">
    <xf numFmtId="0" fontId="0" fillId="0" borderId="0" xfId="0"/>
    <xf numFmtId="0" fontId="0" fillId="0" borderId="1" xfId="0" applyBorder="1"/>
    <xf numFmtId="0" fontId="4" fillId="0" borderId="2" xfId="0" applyFont="1" applyBorder="1"/>
    <xf numFmtId="0" fontId="0" fillId="0" borderId="2" xfId="0" applyBorder="1"/>
    <xf numFmtId="0" fontId="0" fillId="0" borderId="3" xfId="0" applyBorder="1"/>
    <xf numFmtId="49" fontId="5" fillId="0" borderId="4" xfId="4" applyNumberFormat="1" applyFont="1" applyFill="1" applyBorder="1" applyAlignment="1" applyProtection="1">
      <alignment vertical="center"/>
      <protection locked="0"/>
    </xf>
    <xf numFmtId="0" fontId="6" fillId="2" borderId="5" xfId="4" applyFont="1" applyFill="1" applyBorder="1" applyAlignment="1">
      <alignment vertical="center" wrapText="1"/>
    </xf>
    <xf numFmtId="0" fontId="6" fillId="3" borderId="5" xfId="4" applyFont="1" applyFill="1" applyBorder="1" applyAlignment="1">
      <alignment vertical="center"/>
    </xf>
    <xf numFmtId="0" fontId="6" fillId="0" borderId="5" xfId="4" applyFont="1" applyBorder="1">
      <alignment vertical="center"/>
    </xf>
    <xf numFmtId="0" fontId="7" fillId="2" borderId="5" xfId="4" applyFont="1" applyFill="1" applyBorder="1" applyAlignment="1">
      <alignment vertical="center"/>
    </xf>
    <xf numFmtId="0" fontId="6" fillId="3" borderId="5" xfId="4" applyFont="1" applyFill="1" applyBorder="1" applyAlignment="1">
      <alignment vertical="center" wrapText="1"/>
    </xf>
    <xf numFmtId="0" fontId="6" fillId="0" borderId="5" xfId="4" applyFont="1" applyBorder="1" applyAlignment="1">
      <alignment vertical="center"/>
    </xf>
    <xf numFmtId="0" fontId="6" fillId="0" borderId="5" xfId="4" applyFont="1" applyBorder="1" applyAlignment="1">
      <alignment vertical="center" wrapText="1"/>
    </xf>
    <xf numFmtId="0" fontId="0" fillId="0" borderId="6" xfId="0" applyBorder="1"/>
    <xf numFmtId="0" fontId="9" fillId="0" borderId="0" xfId="0" applyFont="1" applyFill="1" applyAlignment="1">
      <alignment vertical="center"/>
    </xf>
    <xf numFmtId="0" fontId="10" fillId="0" borderId="0" xfId="0" applyNumberFormat="1" applyFont="1" applyAlignment="1">
      <alignment vertical="center"/>
    </xf>
    <xf numFmtId="0" fontId="11" fillId="0" borderId="0" xfId="0" applyNumberFormat="1" applyFont="1" applyAlignment="1">
      <alignment vertical="center"/>
    </xf>
    <xf numFmtId="0" fontId="10" fillId="0" borderId="7" xfId="0" applyFont="1" applyFill="1" applyBorder="1" applyAlignment="1">
      <alignment horizontal="centerContinuous" vertical="center"/>
    </xf>
    <xf numFmtId="0" fontId="9" fillId="0" borderId="8" xfId="0" applyNumberFormat="1" applyFont="1" applyBorder="1" applyAlignment="1">
      <alignment vertical="center"/>
    </xf>
    <xf numFmtId="0" fontId="9" fillId="0" borderId="7" xfId="0" applyNumberFormat="1" applyFont="1" applyBorder="1" applyAlignment="1">
      <alignment horizontal="center" vertical="center" shrinkToFit="1"/>
    </xf>
    <xf numFmtId="0" fontId="9" fillId="0" borderId="9" xfId="0" applyNumberFormat="1" applyFont="1" applyBorder="1" applyAlignment="1">
      <alignment vertical="center"/>
    </xf>
    <xf numFmtId="0" fontId="9" fillId="0" borderId="8" xfId="0" applyNumberFormat="1" applyFont="1" applyBorder="1" applyAlignment="1">
      <alignment horizontal="center" vertical="center" shrinkToFit="1"/>
    </xf>
    <xf numFmtId="0" fontId="9" fillId="0" borderId="10" xfId="0" applyNumberFormat="1" applyFont="1" applyBorder="1" applyAlignment="1">
      <alignment vertical="center"/>
    </xf>
    <xf numFmtId="0" fontId="9" fillId="0" borderId="11" xfId="0" applyNumberFormat="1" applyFont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7" fontId="9" fillId="0" borderId="10" xfId="0" applyNumberFormat="1" applyFont="1" applyFill="1" applyBorder="1" applyAlignment="1">
      <alignment horizontal="center" vertical="center"/>
    </xf>
    <xf numFmtId="0" fontId="11" fillId="0" borderId="8" xfId="0" applyNumberFormat="1" applyFont="1" applyBorder="1" applyAlignment="1">
      <alignment vertical="center"/>
    </xf>
    <xf numFmtId="0" fontId="11" fillId="0" borderId="8" xfId="0" applyNumberFormat="1" applyFont="1" applyBorder="1" applyAlignment="1">
      <alignment horizontal="center" vertical="center"/>
    </xf>
    <xf numFmtId="0" fontId="10" fillId="0" borderId="12" xfId="0" applyNumberFormat="1" applyFont="1" applyBorder="1" applyAlignment="1">
      <alignment horizontal="centerContinuous" vertical="center"/>
    </xf>
    <xf numFmtId="0" fontId="12" fillId="0" borderId="0" xfId="0" applyFont="1" applyFill="1" applyAlignment="1">
      <alignment vertical="center"/>
    </xf>
    <xf numFmtId="0" fontId="12" fillId="0" borderId="0" xfId="0" applyNumberFormat="1" applyFont="1" applyBorder="1" applyAlignment="1">
      <alignment vertical="center" wrapText="1"/>
    </xf>
    <xf numFmtId="0" fontId="9" fillId="0" borderId="12" xfId="0" applyNumberFormat="1" applyFont="1" applyBorder="1" applyAlignment="1">
      <alignment horizontal="center" vertical="center" shrinkToFit="1"/>
    </xf>
    <xf numFmtId="0" fontId="9" fillId="0" borderId="13" xfId="0" applyNumberFormat="1" applyFont="1" applyBorder="1" applyAlignment="1">
      <alignment vertical="center"/>
    </xf>
    <xf numFmtId="0" fontId="9" fillId="0" borderId="0" xfId="0" applyNumberFormat="1" applyFont="1" applyBorder="1" applyAlignment="1">
      <alignment horizontal="center" vertical="center" shrinkToFit="1"/>
    </xf>
    <xf numFmtId="0" fontId="9" fillId="0" borderId="14" xfId="0" applyNumberFormat="1" applyFont="1" applyBorder="1" applyAlignment="1">
      <alignment vertical="center"/>
    </xf>
    <xf numFmtId="176" fontId="9" fillId="0" borderId="1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9" fillId="0" borderId="14" xfId="0" applyNumberFormat="1" applyFont="1" applyFill="1" applyBorder="1" applyAlignment="1">
      <alignment horizontal="center" vertical="center"/>
    </xf>
    <xf numFmtId="0" fontId="11" fillId="0" borderId="0" xfId="0" quotePrefix="1" applyNumberFormat="1" applyFont="1" applyAlignment="1">
      <alignment vertical="center"/>
    </xf>
    <xf numFmtId="0" fontId="9" fillId="0" borderId="15" xfId="0" applyNumberFormat="1" applyFont="1" applyBorder="1" applyAlignment="1">
      <alignment horizontal="center" vertical="center" shrinkToFit="1"/>
    </xf>
    <xf numFmtId="0" fontId="9" fillId="0" borderId="16" xfId="0" applyNumberFormat="1" applyFont="1" applyBorder="1" applyAlignment="1">
      <alignment vertical="center"/>
    </xf>
    <xf numFmtId="0" fontId="9" fillId="0" borderId="17" xfId="0" applyNumberFormat="1" applyFont="1" applyBorder="1" applyAlignment="1">
      <alignment horizontal="center" vertical="center" shrinkToFit="1"/>
    </xf>
    <xf numFmtId="0" fontId="9" fillId="0" borderId="18" xfId="0" applyNumberFormat="1" applyFont="1" applyBorder="1" applyAlignment="1">
      <alignment vertical="center"/>
    </xf>
    <xf numFmtId="176" fontId="9" fillId="0" borderId="16" xfId="0" applyNumberFormat="1" applyFont="1" applyFill="1" applyBorder="1" applyAlignment="1">
      <alignment horizontal="center" vertical="center"/>
    </xf>
    <xf numFmtId="176" fontId="9" fillId="0" borderId="17" xfId="0" applyNumberFormat="1" applyFont="1" applyFill="1" applyBorder="1" applyAlignment="1">
      <alignment horizontal="center" vertical="center"/>
    </xf>
    <xf numFmtId="177" fontId="9" fillId="0" borderId="18" xfId="0" applyNumberFormat="1" applyFont="1" applyFill="1" applyBorder="1" applyAlignment="1">
      <alignment horizontal="center" vertical="center"/>
    </xf>
    <xf numFmtId="0" fontId="9" fillId="3" borderId="7" xfId="0" applyNumberFormat="1" applyFont="1" applyFill="1" applyBorder="1" applyAlignment="1">
      <alignment horizontal="center" vertical="center" shrinkToFit="1"/>
    </xf>
    <xf numFmtId="0" fontId="9" fillId="3" borderId="11" xfId="0" applyNumberFormat="1" applyFont="1" applyFill="1" applyBorder="1" applyAlignment="1">
      <alignment vertical="center"/>
    </xf>
    <xf numFmtId="0" fontId="9" fillId="0" borderId="9" xfId="0" applyNumberFormat="1" applyFont="1" applyBorder="1" applyAlignment="1">
      <alignment horizontal="center" vertical="center" shrinkToFit="1"/>
    </xf>
    <xf numFmtId="0" fontId="9" fillId="0" borderId="10" xfId="0" applyNumberFormat="1" applyFont="1" applyBorder="1" applyAlignment="1">
      <alignment horizontal="center" vertical="center" shrinkToFit="1"/>
    </xf>
    <xf numFmtId="0" fontId="9" fillId="3" borderId="15" xfId="0" applyNumberFormat="1" applyFont="1" applyFill="1" applyBorder="1" applyAlignment="1">
      <alignment horizontal="center" vertical="center" shrinkToFit="1"/>
    </xf>
    <xf numFmtId="0" fontId="9" fillId="0" borderId="16" xfId="0" applyNumberFormat="1" applyFont="1" applyBorder="1" applyAlignment="1">
      <alignment horizontal="center" vertical="center" shrinkToFit="1"/>
    </xf>
    <xf numFmtId="0" fontId="9" fillId="0" borderId="18" xfId="0" applyNumberFormat="1" applyFont="1" applyBorder="1" applyAlignment="1">
      <alignment horizontal="center" vertical="center" shrinkToFit="1"/>
    </xf>
    <xf numFmtId="0" fontId="9" fillId="0" borderId="11" xfId="0" applyNumberFormat="1" applyFont="1" applyBorder="1" applyAlignment="1">
      <alignment horizontal="center" vertical="center" shrinkToFit="1"/>
    </xf>
    <xf numFmtId="0" fontId="9" fillId="0" borderId="19" xfId="0" applyNumberFormat="1" applyFont="1" applyBorder="1" applyAlignment="1">
      <alignment vertical="center"/>
    </xf>
    <xf numFmtId="0" fontId="9" fillId="0" borderId="20" xfId="0" applyNumberFormat="1" applyFont="1" applyBorder="1" applyAlignment="1">
      <alignment horizontal="center" vertical="center" shrinkToFit="1"/>
    </xf>
    <xf numFmtId="0" fontId="9" fillId="0" borderId="21" xfId="0" applyNumberFormat="1" applyFont="1" applyBorder="1" applyAlignment="1">
      <alignment horizontal="center" vertical="center" shrinkToFit="1"/>
    </xf>
    <xf numFmtId="178" fontId="9" fillId="0" borderId="20" xfId="0" applyNumberFormat="1" applyFont="1" applyFill="1" applyBorder="1" applyAlignment="1">
      <alignment horizontal="right" vertical="center" indent="1"/>
    </xf>
    <xf numFmtId="179" fontId="9" fillId="0" borderId="21" xfId="0" applyNumberFormat="1" applyFont="1" applyFill="1" applyBorder="1" applyAlignment="1">
      <alignment horizontal="center" vertical="center"/>
    </xf>
    <xf numFmtId="178" fontId="9" fillId="0" borderId="11" xfId="0" applyNumberFormat="1" applyFont="1" applyFill="1" applyBorder="1" applyAlignment="1">
      <alignment horizontal="right" vertical="center" indent="1"/>
    </xf>
    <xf numFmtId="0" fontId="9" fillId="0" borderId="14" xfId="0" applyNumberFormat="1" applyFont="1" applyBorder="1" applyAlignment="1"/>
    <xf numFmtId="180" fontId="12" fillId="3" borderId="1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180" fontId="12" fillId="3" borderId="14" xfId="0" applyNumberFormat="1" applyFont="1" applyFill="1" applyBorder="1" applyAlignment="1">
      <alignment horizontal="center" vertical="center"/>
    </xf>
    <xf numFmtId="0" fontId="9" fillId="3" borderId="7" xfId="0" applyNumberFormat="1" applyFont="1" applyFill="1" applyBorder="1" applyAlignment="1">
      <alignment vertical="center"/>
    </xf>
    <xf numFmtId="0" fontId="9" fillId="3" borderId="9" xfId="0" applyNumberFormat="1" applyFont="1" applyFill="1" applyBorder="1" applyAlignment="1">
      <alignment horizontal="left" vertical="center" wrapText="1"/>
    </xf>
    <xf numFmtId="0" fontId="9" fillId="3" borderId="10" xfId="0" applyNumberFormat="1" applyFont="1" applyFill="1" applyBorder="1" applyAlignment="1">
      <alignment horizontal="left" vertical="center" wrapText="1"/>
    </xf>
    <xf numFmtId="181" fontId="9" fillId="0" borderId="13" xfId="0" applyNumberFormat="1" applyFont="1" applyFill="1" applyBorder="1" applyAlignment="1">
      <alignment horizontal="right" vertical="center"/>
    </xf>
    <xf numFmtId="0" fontId="9" fillId="3" borderId="12" xfId="0" applyNumberFormat="1" applyFont="1" applyFill="1" applyBorder="1" applyAlignment="1">
      <alignment vertical="center"/>
    </xf>
    <xf numFmtId="0" fontId="9" fillId="3" borderId="13" xfId="0" applyNumberFormat="1" applyFont="1" applyFill="1" applyBorder="1" applyAlignment="1">
      <alignment horizontal="left" vertical="center" wrapText="1"/>
    </xf>
    <xf numFmtId="0" fontId="9" fillId="3" borderId="14" xfId="0" applyNumberFormat="1" applyFont="1" applyFill="1" applyBorder="1" applyAlignment="1">
      <alignment horizontal="left" vertical="center" wrapText="1"/>
    </xf>
    <xf numFmtId="0" fontId="9" fillId="0" borderId="7" xfId="0" applyNumberFormat="1" applyFont="1" applyBorder="1" applyAlignment="1">
      <alignment horizontal="center" vertical="center"/>
    </xf>
    <xf numFmtId="182" fontId="9" fillId="0" borderId="9" xfId="0" applyNumberFormat="1" applyFont="1" applyBorder="1" applyAlignment="1">
      <alignment horizontal="right" vertical="center" indent="1"/>
    </xf>
    <xf numFmtId="182" fontId="9" fillId="0" borderId="10" xfId="0" applyNumberFormat="1" applyFont="1" applyBorder="1" applyAlignment="1">
      <alignment horizontal="right" vertical="center" indent="1"/>
    </xf>
    <xf numFmtId="182" fontId="9" fillId="0" borderId="7" xfId="0" applyNumberFormat="1" applyFont="1" applyBorder="1" applyAlignment="1">
      <alignment horizontal="right" vertical="center" indent="1"/>
    </xf>
    <xf numFmtId="183" fontId="12" fillId="0" borderId="0" xfId="0" applyNumberFormat="1" applyFont="1" applyFill="1" applyBorder="1" applyAlignment="1">
      <alignment horizontal="right" vertical="center"/>
    </xf>
    <xf numFmtId="0" fontId="9" fillId="3" borderId="0" xfId="0" applyNumberFormat="1" applyFont="1" applyFill="1" applyBorder="1" applyAlignment="1">
      <alignment horizontal="left" wrapText="1"/>
    </xf>
    <xf numFmtId="0" fontId="9" fillId="3" borderId="14" xfId="0" applyNumberFormat="1" applyFont="1" applyFill="1" applyBorder="1" applyAlignment="1">
      <alignment horizontal="left" wrapText="1"/>
    </xf>
    <xf numFmtId="0" fontId="9" fillId="3" borderId="13" xfId="0" applyNumberFormat="1" applyFont="1" applyFill="1" applyBorder="1" applyAlignment="1">
      <alignment horizontal="left" wrapText="1"/>
    </xf>
    <xf numFmtId="0" fontId="9" fillId="0" borderId="12" xfId="0" applyNumberFormat="1" applyFont="1" applyBorder="1" applyAlignment="1">
      <alignment horizontal="center" vertical="center"/>
    </xf>
    <xf numFmtId="182" fontId="9" fillId="0" borderId="13" xfId="0" applyNumberFormat="1" applyFont="1" applyBorder="1" applyAlignment="1">
      <alignment horizontal="right" vertical="center" indent="1"/>
    </xf>
    <xf numFmtId="182" fontId="9" fillId="0" borderId="14" xfId="0" applyNumberFormat="1" applyFont="1" applyBorder="1" applyAlignment="1">
      <alignment horizontal="right" vertical="center" indent="1"/>
    </xf>
    <xf numFmtId="182" fontId="9" fillId="0" borderId="12" xfId="0" applyNumberFormat="1" applyFont="1" applyBorder="1" applyAlignment="1">
      <alignment horizontal="right" vertical="center" indent="1"/>
    </xf>
    <xf numFmtId="0" fontId="9" fillId="0" borderId="15" xfId="0" applyNumberFormat="1" applyFont="1" applyBorder="1" applyAlignment="1">
      <alignment horizontal="center" vertical="center"/>
    </xf>
    <xf numFmtId="182" fontId="9" fillId="0" borderId="16" xfId="0" applyNumberFormat="1" applyFont="1" applyBorder="1" applyAlignment="1">
      <alignment horizontal="right" vertical="center" indent="1"/>
    </xf>
    <xf numFmtId="182" fontId="9" fillId="0" borderId="18" xfId="0" applyNumberFormat="1" applyFont="1" applyBorder="1" applyAlignment="1">
      <alignment horizontal="right" vertical="center" indent="1"/>
    </xf>
    <xf numFmtId="182" fontId="9" fillId="0" borderId="15" xfId="0" applyNumberFormat="1" applyFont="1" applyBorder="1" applyAlignment="1">
      <alignment horizontal="right" vertical="center" indent="1"/>
    </xf>
    <xf numFmtId="180" fontId="12" fillId="3" borderId="18" xfId="0" applyNumberFormat="1" applyFont="1" applyFill="1" applyBorder="1" applyAlignment="1">
      <alignment horizontal="center" vertical="center"/>
    </xf>
    <xf numFmtId="0" fontId="10" fillId="0" borderId="15" xfId="0" applyNumberFormat="1" applyFont="1" applyBorder="1" applyAlignment="1">
      <alignment horizontal="centerContinuous" vertical="center"/>
    </xf>
    <xf numFmtId="0" fontId="9" fillId="0" borderId="17" xfId="0" applyNumberFormat="1" applyFont="1" applyBorder="1" applyAlignment="1">
      <alignment vertical="center"/>
    </xf>
    <xf numFmtId="0" fontId="9" fillId="0" borderId="17" xfId="0" applyNumberFormat="1" applyFont="1" applyBorder="1" applyAlignment="1">
      <alignment horizontal="left" wrapText="1"/>
    </xf>
    <xf numFmtId="0" fontId="9" fillId="3" borderId="15" xfId="0" applyNumberFormat="1" applyFont="1" applyFill="1" applyBorder="1" applyAlignment="1">
      <alignment vertical="center"/>
    </xf>
    <xf numFmtId="0" fontId="9" fillId="3" borderId="16" xfId="0" applyNumberFormat="1" applyFont="1" applyFill="1" applyBorder="1" applyAlignment="1">
      <alignment horizontal="left" vertical="center" wrapText="1"/>
    </xf>
    <xf numFmtId="0" fontId="9" fillId="3" borderId="18" xfId="0" applyNumberFormat="1" applyFont="1" applyFill="1" applyBorder="1" applyAlignment="1">
      <alignment horizontal="left" vertical="center" wrapText="1"/>
    </xf>
    <xf numFmtId="0" fontId="11" fillId="0" borderId="17" xfId="0" applyNumberFormat="1" applyFont="1" applyBorder="1" applyAlignment="1">
      <alignment vertical="center"/>
    </xf>
    <xf numFmtId="0" fontId="13" fillId="0" borderId="0" xfId="6" applyFont="1" applyFill="1">
      <alignment vertical="center"/>
    </xf>
    <xf numFmtId="0" fontId="13" fillId="0" borderId="0" xfId="6" applyFont="1" applyFill="1" applyBorder="1">
      <alignment vertical="center"/>
    </xf>
    <xf numFmtId="0" fontId="6" fillId="0" borderId="0" xfId="6" applyFont="1" applyFill="1" applyAlignment="1" applyProtection="1">
      <alignment horizontal="center" vertical="center"/>
    </xf>
    <xf numFmtId="0" fontId="13" fillId="0" borderId="22" xfId="6" applyFont="1" applyFill="1" applyBorder="1" applyProtection="1">
      <alignment vertical="center"/>
    </xf>
    <xf numFmtId="0" fontId="13" fillId="0" borderId="0" xfId="6" applyFont="1" applyFill="1" applyProtection="1">
      <alignment vertical="center"/>
    </xf>
    <xf numFmtId="0" fontId="13" fillId="0" borderId="23" xfId="6" applyFont="1" applyFill="1" applyBorder="1" applyProtection="1">
      <alignment vertical="center"/>
    </xf>
    <xf numFmtId="0" fontId="13" fillId="0" borderId="23" xfId="6" applyFont="1" applyFill="1" applyBorder="1">
      <alignment vertical="center"/>
    </xf>
    <xf numFmtId="0" fontId="14" fillId="0" borderId="23" xfId="6" applyFont="1" applyFill="1" applyBorder="1" applyAlignment="1" applyProtection="1">
      <alignment vertical="center"/>
      <protection locked="0"/>
    </xf>
    <xf numFmtId="0" fontId="15" fillId="0" borderId="24" xfId="6" applyFont="1" applyFill="1" applyBorder="1" applyAlignment="1" applyProtection="1">
      <alignment horizontal="center" vertical="top"/>
    </xf>
    <xf numFmtId="0" fontId="16" fillId="0" borderId="25" xfId="6" applyFont="1" applyFill="1" applyBorder="1" applyAlignment="1" applyProtection="1">
      <alignment horizontal="center" vertical="center"/>
    </xf>
    <xf numFmtId="0" fontId="16" fillId="0" borderId="26" xfId="6" applyFont="1" applyFill="1" applyBorder="1" applyAlignment="1" applyProtection="1">
      <alignment horizontal="center" vertical="center"/>
    </xf>
    <xf numFmtId="0" fontId="16" fillId="0" borderId="23" xfId="6" applyFont="1" applyFill="1" applyBorder="1" applyAlignment="1" applyProtection="1">
      <alignment horizontal="center" vertical="center"/>
    </xf>
    <xf numFmtId="0" fontId="16" fillId="0" borderId="24" xfId="6" applyFont="1" applyFill="1" applyBorder="1" applyAlignment="1" applyProtection="1">
      <alignment horizontal="center" vertical="center"/>
    </xf>
    <xf numFmtId="0" fontId="17" fillId="0" borderId="24" xfId="6" applyFont="1" applyFill="1" applyBorder="1" applyAlignment="1" applyProtection="1">
      <alignment horizontal="center" vertical="center"/>
    </xf>
    <xf numFmtId="0" fontId="18" fillId="0" borderId="22" xfId="6" applyFont="1" applyFill="1" applyBorder="1" applyAlignment="1" applyProtection="1">
      <alignment horizontal="center" vertical="center"/>
    </xf>
    <xf numFmtId="0" fontId="18" fillId="0" borderId="27" xfId="6" applyFont="1" applyFill="1" applyBorder="1" applyAlignment="1" applyProtection="1">
      <alignment horizontal="center" vertical="center"/>
    </xf>
    <xf numFmtId="0" fontId="16" fillId="0" borderId="28" xfId="6" applyFont="1" applyFill="1" applyBorder="1" applyAlignment="1" applyProtection="1">
      <alignment horizontal="center" vertical="center"/>
    </xf>
    <xf numFmtId="0" fontId="16" fillId="0" borderId="29" xfId="6" applyFont="1" applyFill="1" applyBorder="1" applyAlignment="1" applyProtection="1">
      <alignment horizontal="center" vertical="center"/>
    </xf>
    <xf numFmtId="0" fontId="16" fillId="0" borderId="30" xfId="6" applyFont="1" applyFill="1" applyBorder="1" applyAlignment="1" applyProtection="1">
      <alignment horizontal="center" vertical="center"/>
    </xf>
    <xf numFmtId="0" fontId="17" fillId="0" borderId="31" xfId="6" applyFont="1" applyFill="1" applyBorder="1" applyAlignment="1">
      <alignment horizontal="center" vertical="center"/>
    </xf>
    <xf numFmtId="0" fontId="13" fillId="2" borderId="22" xfId="6" applyFont="1" applyFill="1" applyBorder="1" applyAlignment="1" applyProtection="1">
      <alignment horizontal="left" vertical="top"/>
      <protection locked="0"/>
    </xf>
    <xf numFmtId="0" fontId="13" fillId="2" borderId="23" xfId="6" applyFont="1" applyFill="1" applyBorder="1" applyAlignment="1" applyProtection="1">
      <alignment horizontal="left" vertical="top"/>
      <protection locked="0"/>
    </xf>
    <xf numFmtId="0" fontId="13" fillId="2" borderId="24" xfId="6" applyFont="1" applyFill="1" applyBorder="1" applyAlignment="1" applyProtection="1">
      <alignment horizontal="left" vertical="top"/>
      <protection locked="0"/>
    </xf>
    <xf numFmtId="0" fontId="13" fillId="0" borderId="32" xfId="6" applyFont="1" applyFill="1" applyBorder="1" applyProtection="1">
      <alignment vertical="center"/>
    </xf>
    <xf numFmtId="0" fontId="13" fillId="0" borderId="0" xfId="6" applyFont="1" applyFill="1" applyBorder="1" applyProtection="1">
      <alignment vertical="center"/>
    </xf>
    <xf numFmtId="0" fontId="14" fillId="0" borderId="0" xfId="6" applyFont="1" applyFill="1" applyBorder="1" applyAlignment="1" applyProtection="1">
      <alignment horizontal="center" vertical="center" shrinkToFit="1"/>
      <protection locked="0"/>
    </xf>
    <xf numFmtId="0" fontId="15" fillId="0" borderId="33" xfId="6" applyFont="1" applyFill="1" applyBorder="1" applyAlignment="1" applyProtection="1">
      <alignment horizontal="center" vertical="top"/>
    </xf>
    <xf numFmtId="0" fontId="16" fillId="0" borderId="34" xfId="6" applyFont="1" applyFill="1" applyBorder="1" applyAlignment="1" applyProtection="1">
      <alignment horizontal="center" vertical="center"/>
    </xf>
    <xf numFmtId="0" fontId="16" fillId="0" borderId="13" xfId="6" applyFont="1" applyFill="1" applyBorder="1" applyAlignment="1" applyProtection="1">
      <alignment horizontal="center" vertical="center"/>
    </xf>
    <xf numFmtId="0" fontId="16" fillId="0" borderId="0" xfId="6" applyFont="1" applyFill="1" applyBorder="1" applyAlignment="1" applyProtection="1">
      <alignment horizontal="center" vertical="center"/>
    </xf>
    <xf numFmtId="0" fontId="16" fillId="0" borderId="33" xfId="6" applyFont="1" applyFill="1" applyBorder="1" applyAlignment="1" applyProtection="1">
      <alignment horizontal="center" vertical="center"/>
    </xf>
    <xf numFmtId="0" fontId="17" fillId="0" borderId="33" xfId="6" applyFont="1" applyFill="1" applyBorder="1" applyAlignment="1" applyProtection="1">
      <alignment horizontal="center" vertical="center"/>
    </xf>
    <xf numFmtId="0" fontId="18" fillId="0" borderId="35" xfId="6" applyFont="1" applyFill="1" applyBorder="1" applyAlignment="1" applyProtection="1">
      <alignment horizontal="center" vertical="center"/>
    </xf>
    <xf numFmtId="0" fontId="18" fillId="0" borderId="18" xfId="6" applyFont="1" applyFill="1" applyBorder="1" applyAlignment="1" applyProtection="1">
      <alignment horizontal="center" vertical="center"/>
    </xf>
    <xf numFmtId="0" fontId="16" fillId="0" borderId="15" xfId="6" applyFont="1" applyFill="1" applyBorder="1" applyAlignment="1" applyProtection="1">
      <alignment horizontal="center" vertical="center"/>
    </xf>
    <xf numFmtId="0" fontId="16" fillId="0" borderId="36" xfId="6" applyFont="1" applyFill="1" applyBorder="1" applyAlignment="1" applyProtection="1">
      <alignment horizontal="center" vertical="center"/>
    </xf>
    <xf numFmtId="0" fontId="17" fillId="0" borderId="30" xfId="6" applyFont="1" applyFill="1" applyBorder="1" applyAlignment="1">
      <alignment horizontal="center" vertical="center"/>
    </xf>
    <xf numFmtId="0" fontId="13" fillId="2" borderId="32" xfId="6" applyFont="1" applyFill="1" applyBorder="1" applyAlignment="1" applyProtection="1">
      <alignment horizontal="left" vertical="top"/>
      <protection locked="0"/>
    </xf>
    <xf numFmtId="0" fontId="13" fillId="2" borderId="0" xfId="6" applyFont="1" applyFill="1" applyBorder="1" applyAlignment="1" applyProtection="1">
      <alignment horizontal="left" vertical="top"/>
      <protection locked="0"/>
    </xf>
    <xf numFmtId="0" fontId="13" fillId="2" borderId="33" xfId="6" applyFont="1" applyFill="1" applyBorder="1" applyAlignment="1" applyProtection="1">
      <alignment horizontal="left" vertical="top"/>
      <protection locked="0"/>
    </xf>
    <xf numFmtId="0" fontId="14" fillId="2" borderId="0" xfId="6" applyFont="1" applyFill="1" applyBorder="1" applyAlignment="1" applyProtection="1">
      <alignment horizontal="center" vertical="center" shrinkToFit="1"/>
      <protection locked="0"/>
    </xf>
    <xf numFmtId="0" fontId="14" fillId="0" borderId="37" xfId="6" applyFont="1" applyFill="1" applyBorder="1" applyAlignment="1" applyProtection="1">
      <alignment horizontal="center" vertical="center"/>
    </xf>
    <xf numFmtId="0" fontId="14" fillId="0" borderId="7" xfId="6" applyFont="1" applyFill="1" applyBorder="1" applyAlignment="1" applyProtection="1">
      <alignment horizontal="center" vertical="center"/>
    </xf>
    <xf numFmtId="38" fontId="13" fillId="2" borderId="7" xfId="2" applyFont="1" applyFill="1" applyBorder="1" applyAlignment="1" applyProtection="1">
      <alignment horizontal="right" vertical="center" shrinkToFit="1"/>
      <protection locked="0"/>
    </xf>
    <xf numFmtId="38" fontId="13" fillId="2" borderId="38" xfId="2" applyFont="1" applyFill="1" applyBorder="1" applyAlignment="1" applyProtection="1">
      <alignment horizontal="right" vertical="center" shrinkToFit="1"/>
      <protection locked="0"/>
    </xf>
    <xf numFmtId="38" fontId="13" fillId="0" borderId="30" xfId="2" applyFont="1" applyFill="1" applyBorder="1" applyAlignment="1" applyProtection="1">
      <alignment horizontal="right" vertical="center" shrinkToFit="1"/>
    </xf>
    <xf numFmtId="0" fontId="19" fillId="0" borderId="0" xfId="6" applyFont="1" applyFill="1" applyBorder="1" applyAlignment="1" applyProtection="1">
      <alignment vertical="center"/>
    </xf>
    <xf numFmtId="0" fontId="14" fillId="0" borderId="0" xfId="6" applyFont="1" applyFill="1" applyBorder="1" applyAlignment="1" applyProtection="1">
      <alignment vertical="center"/>
    </xf>
    <xf numFmtId="0" fontId="16" fillId="0" borderId="16" xfId="6" applyFont="1" applyFill="1" applyBorder="1" applyAlignment="1" applyProtection="1">
      <alignment horizontal="center" vertical="center"/>
    </xf>
    <xf numFmtId="0" fontId="16" fillId="0" borderId="17" xfId="6" applyFont="1" applyFill="1" applyBorder="1" applyAlignment="1" applyProtection="1">
      <alignment horizontal="center" vertical="center"/>
    </xf>
    <xf numFmtId="0" fontId="16" fillId="0" borderId="39" xfId="6" applyFont="1" applyFill="1" applyBorder="1" applyAlignment="1" applyProtection="1">
      <alignment horizontal="center" vertical="center"/>
    </xf>
    <xf numFmtId="0" fontId="14" fillId="0" borderId="40" xfId="6" applyFont="1" applyFill="1" applyBorder="1" applyAlignment="1" applyProtection="1">
      <alignment horizontal="center" vertical="center"/>
    </xf>
    <xf numFmtId="0" fontId="14" fillId="0" borderId="15" xfId="6" applyFont="1" applyFill="1" applyBorder="1" applyAlignment="1" applyProtection="1">
      <alignment horizontal="center" vertical="center"/>
    </xf>
    <xf numFmtId="38" fontId="13" fillId="2" borderId="15" xfId="2" applyFont="1" applyFill="1" applyBorder="1" applyAlignment="1" applyProtection="1">
      <alignment horizontal="right" vertical="center" shrinkToFit="1"/>
      <protection locked="0"/>
    </xf>
    <xf numFmtId="38" fontId="13" fillId="2" borderId="36" xfId="2" applyFont="1" applyFill="1" applyBorder="1" applyAlignment="1" applyProtection="1">
      <alignment horizontal="right" vertical="center" shrinkToFit="1"/>
      <protection locked="0"/>
    </xf>
    <xf numFmtId="0" fontId="17" fillId="0" borderId="0" xfId="6" applyFont="1" applyFill="1" applyBorder="1" applyAlignment="1" applyProtection="1">
      <alignment horizontal="distributed" vertical="center"/>
    </xf>
    <xf numFmtId="0" fontId="14" fillId="2" borderId="0" xfId="6" applyFont="1" applyFill="1" applyBorder="1" applyAlignment="1" applyProtection="1">
      <alignment vertical="center"/>
      <protection locked="0"/>
    </xf>
    <xf numFmtId="0" fontId="16" fillId="0" borderId="41" xfId="6" applyFont="1" applyFill="1" applyBorder="1" applyAlignment="1" applyProtection="1">
      <alignment horizontal="left" vertical="center" shrinkToFit="1"/>
      <protection locked="0"/>
    </xf>
    <xf numFmtId="0" fontId="18" fillId="2" borderId="42" xfId="6" applyFont="1" applyFill="1" applyBorder="1" applyAlignment="1" applyProtection="1">
      <alignment horizontal="center" vertical="center"/>
      <protection locked="0"/>
    </xf>
    <xf numFmtId="0" fontId="18" fillId="2" borderId="43" xfId="6" applyFont="1" applyFill="1" applyBorder="1" applyAlignment="1" applyProtection="1">
      <alignment horizontal="center" vertical="center"/>
      <protection locked="0"/>
    </xf>
    <xf numFmtId="0" fontId="16" fillId="0" borderId="40" xfId="6" applyFont="1" applyFill="1" applyBorder="1" applyAlignment="1" applyProtection="1">
      <alignment horizontal="center" vertical="center"/>
    </xf>
    <xf numFmtId="0" fontId="16" fillId="0" borderId="44" xfId="6" applyFont="1" applyFill="1" applyBorder="1" applyAlignment="1" applyProtection="1">
      <alignment horizontal="left" vertical="center" shrinkToFit="1"/>
      <protection locked="0"/>
    </xf>
    <xf numFmtId="0" fontId="20" fillId="0" borderId="45" xfId="6" applyFont="1" applyFill="1" applyBorder="1" applyAlignment="1" applyProtection="1">
      <alignment horizontal="center" vertical="center"/>
      <protection locked="0"/>
    </xf>
    <xf numFmtId="0" fontId="20" fillId="0" borderId="39" xfId="6" applyFont="1" applyFill="1" applyBorder="1" applyAlignment="1">
      <alignment horizontal="right" vertical="center"/>
    </xf>
    <xf numFmtId="0" fontId="17" fillId="2" borderId="46" xfId="6" applyFont="1" applyFill="1" applyBorder="1" applyAlignment="1" applyProtection="1">
      <alignment horizontal="center" vertical="center" shrinkToFit="1"/>
      <protection locked="0"/>
    </xf>
    <xf numFmtId="0" fontId="13" fillId="0" borderId="7" xfId="6" applyFont="1" applyFill="1" applyBorder="1" applyAlignment="1" applyProtection="1">
      <alignment horizontal="center" vertical="center"/>
    </xf>
    <xf numFmtId="0" fontId="14" fillId="0" borderId="38" xfId="6" applyFont="1" applyFill="1" applyBorder="1" applyAlignment="1" applyProtection="1">
      <alignment horizontal="center" vertical="center"/>
    </xf>
    <xf numFmtId="0" fontId="13" fillId="0" borderId="33" xfId="6" applyFont="1" applyFill="1" applyBorder="1" applyProtection="1">
      <alignment vertical="center"/>
    </xf>
    <xf numFmtId="0" fontId="13" fillId="0" borderId="15" xfId="6" applyFont="1" applyFill="1" applyBorder="1" applyAlignment="1" applyProtection="1">
      <alignment horizontal="center" vertical="center"/>
    </xf>
    <xf numFmtId="0" fontId="14" fillId="0" borderId="36" xfId="6" applyFont="1" applyFill="1" applyBorder="1" applyAlignment="1" applyProtection="1">
      <alignment horizontal="center" vertical="center"/>
    </xf>
    <xf numFmtId="0" fontId="14" fillId="0" borderId="34" xfId="6" applyFont="1" applyFill="1" applyBorder="1" applyAlignment="1" applyProtection="1">
      <alignment horizontal="center" vertical="center"/>
    </xf>
    <xf numFmtId="0" fontId="6" fillId="0" borderId="0" xfId="6" applyFont="1" applyFill="1" applyBorder="1" applyAlignment="1" applyProtection="1">
      <alignment vertical="center"/>
    </xf>
    <xf numFmtId="0" fontId="15" fillId="0" borderId="0" xfId="6" applyFont="1" applyFill="1" applyBorder="1" applyAlignment="1" applyProtection="1">
      <alignment horizontal="distributed" vertical="center"/>
    </xf>
    <xf numFmtId="0" fontId="14" fillId="0" borderId="0" xfId="6" applyFont="1" applyFill="1" applyBorder="1" applyAlignment="1" applyProtection="1">
      <alignment horizontal="distributed" vertical="center"/>
    </xf>
    <xf numFmtId="0" fontId="13" fillId="0" borderId="21" xfId="6" applyFont="1" applyFill="1" applyBorder="1" applyAlignment="1" applyProtection="1">
      <alignment horizontal="center" vertical="center"/>
    </xf>
    <xf numFmtId="38" fontId="16" fillId="0" borderId="11" xfId="2" applyFont="1" applyFill="1" applyBorder="1" applyAlignment="1" applyProtection="1">
      <alignment vertical="center" shrinkToFit="1"/>
    </xf>
    <xf numFmtId="38" fontId="16" fillId="0" borderId="47" xfId="2" applyFont="1" applyFill="1" applyBorder="1" applyAlignment="1" applyProtection="1">
      <alignment vertical="center" shrinkToFit="1"/>
    </xf>
    <xf numFmtId="0" fontId="14" fillId="0" borderId="11" xfId="6" applyFont="1" applyFill="1" applyBorder="1" applyAlignment="1" applyProtection="1">
      <alignment horizontal="center" vertical="center"/>
    </xf>
    <xf numFmtId="38" fontId="13" fillId="2" borderId="11" xfId="2" applyFont="1" applyFill="1" applyBorder="1" applyAlignment="1" applyProtection="1">
      <alignment vertical="center" shrinkToFit="1"/>
      <protection locked="0"/>
    </xf>
    <xf numFmtId="38" fontId="13" fillId="2" borderId="47" xfId="2" applyFont="1" applyFill="1" applyBorder="1" applyAlignment="1" applyProtection="1">
      <alignment vertical="center" shrinkToFit="1"/>
      <protection locked="0"/>
    </xf>
    <xf numFmtId="38" fontId="13" fillId="0" borderId="30" xfId="2" applyFont="1" applyFill="1" applyBorder="1" applyAlignment="1" applyProtection="1">
      <alignment vertical="center" shrinkToFit="1"/>
    </xf>
    <xf numFmtId="0" fontId="13" fillId="0" borderId="10" xfId="6" applyFont="1" applyFill="1" applyBorder="1" applyAlignment="1" applyProtection="1">
      <alignment horizontal="center" vertical="center"/>
    </xf>
    <xf numFmtId="0" fontId="20" fillId="0" borderId="48" xfId="6" applyFont="1" applyFill="1" applyBorder="1" applyAlignment="1" applyProtection="1">
      <alignment horizontal="center" vertical="center" wrapText="1"/>
    </xf>
    <xf numFmtId="0" fontId="20" fillId="0" borderId="10" xfId="6" applyFont="1" applyFill="1" applyBorder="1" applyAlignment="1" applyProtection="1">
      <alignment horizontal="center" vertical="center"/>
    </xf>
    <xf numFmtId="38" fontId="13" fillId="0" borderId="7" xfId="2" applyFont="1" applyFill="1" applyBorder="1" applyAlignment="1" applyProtection="1">
      <alignment vertical="center" shrinkToFit="1"/>
    </xf>
    <xf numFmtId="38" fontId="13" fillId="0" borderId="38" xfId="2" applyFont="1" applyFill="1" applyBorder="1" applyAlignment="1" applyProtection="1">
      <alignment vertical="center" shrinkToFit="1"/>
    </xf>
    <xf numFmtId="0" fontId="17" fillId="0" borderId="46" xfId="6" applyFont="1" applyFill="1" applyBorder="1" applyAlignment="1" applyProtection="1">
      <alignment horizontal="center" vertical="center" shrinkToFit="1"/>
      <protection locked="0"/>
    </xf>
    <xf numFmtId="0" fontId="14" fillId="0" borderId="47" xfId="6" applyFont="1" applyFill="1" applyBorder="1" applyAlignment="1" applyProtection="1">
      <alignment horizontal="center" vertical="center"/>
    </xf>
    <xf numFmtId="0" fontId="20" fillId="0" borderId="49" xfId="6" applyFont="1" applyFill="1" applyBorder="1" applyAlignment="1" applyProtection="1">
      <alignment horizontal="center" vertical="center"/>
    </xf>
    <xf numFmtId="0" fontId="20" fillId="0" borderId="50" xfId="6" applyFont="1" applyFill="1" applyBorder="1" applyAlignment="1" applyProtection="1">
      <alignment horizontal="center" vertical="center"/>
    </xf>
    <xf numFmtId="38" fontId="13" fillId="0" borderId="51" xfId="2" applyFont="1" applyFill="1" applyBorder="1" applyAlignment="1" applyProtection="1">
      <alignment vertical="center" shrinkToFit="1"/>
    </xf>
    <xf numFmtId="38" fontId="13" fillId="0" borderId="52" xfId="2" applyFont="1" applyFill="1" applyBorder="1" applyAlignment="1" applyProtection="1">
      <alignment vertical="center" shrinkToFit="1"/>
    </xf>
    <xf numFmtId="0" fontId="6" fillId="0" borderId="0" xfId="6" applyFont="1" applyFill="1" applyBorder="1" applyProtection="1">
      <alignment vertical="center"/>
    </xf>
    <xf numFmtId="0" fontId="18" fillId="0" borderId="0" xfId="6" applyFont="1" applyFill="1" applyBorder="1" applyProtection="1">
      <alignment vertical="center"/>
    </xf>
    <xf numFmtId="0" fontId="19" fillId="2" borderId="0" xfId="6" applyFont="1" applyFill="1" applyBorder="1" applyAlignment="1" applyProtection="1">
      <alignment vertical="center" wrapText="1" shrinkToFit="1"/>
      <protection locked="0"/>
    </xf>
    <xf numFmtId="0" fontId="19" fillId="2" borderId="53" xfId="6" applyFont="1" applyFill="1" applyBorder="1" applyAlignment="1" applyProtection="1">
      <alignment horizontal="left" vertical="top" wrapText="1" shrinkToFit="1"/>
      <protection locked="0"/>
    </xf>
    <xf numFmtId="0" fontId="19" fillId="2" borderId="0" xfId="6" applyFont="1" applyFill="1" applyBorder="1" applyAlignment="1" applyProtection="1">
      <alignment horizontal="left" vertical="top" wrapText="1" shrinkToFit="1"/>
      <protection locked="0"/>
    </xf>
    <xf numFmtId="0" fontId="13" fillId="0" borderId="11" xfId="6" applyFont="1" applyFill="1" applyBorder="1" applyAlignment="1" applyProtection="1">
      <alignment horizontal="center" vertical="center"/>
    </xf>
    <xf numFmtId="0" fontId="13" fillId="0" borderId="47" xfId="6" applyFont="1" applyFill="1" applyBorder="1" applyAlignment="1" applyProtection="1">
      <alignment horizontal="center" vertical="center"/>
    </xf>
    <xf numFmtId="0" fontId="18" fillId="0" borderId="54" xfId="6" applyFont="1" applyFill="1" applyBorder="1" applyAlignment="1" applyProtection="1">
      <alignment horizontal="center" vertical="center"/>
    </xf>
    <xf numFmtId="0" fontId="18" fillId="0" borderId="55" xfId="6" applyFont="1" applyFill="1" applyBorder="1" applyAlignment="1" applyProtection="1">
      <alignment horizontal="center" vertical="center"/>
    </xf>
    <xf numFmtId="0" fontId="16" fillId="0" borderId="55" xfId="6" applyFont="1" applyFill="1" applyBorder="1" applyAlignment="1" applyProtection="1">
      <alignment horizontal="center" vertical="center"/>
    </xf>
    <xf numFmtId="0" fontId="16" fillId="0" borderId="56" xfId="6" applyFont="1" applyFill="1" applyBorder="1" applyAlignment="1" applyProtection="1">
      <alignment horizontal="center" vertical="center"/>
    </xf>
    <xf numFmtId="0" fontId="16" fillId="0" borderId="57" xfId="6" applyFont="1" applyFill="1" applyBorder="1" applyAlignment="1" applyProtection="1">
      <alignment horizontal="center" vertical="center"/>
    </xf>
    <xf numFmtId="0" fontId="13" fillId="0" borderId="14" xfId="6" applyFont="1" applyFill="1" applyBorder="1" applyAlignment="1" applyProtection="1">
      <alignment horizontal="center" vertical="center"/>
    </xf>
    <xf numFmtId="38" fontId="13" fillId="0" borderId="58" xfId="2" applyFont="1" applyFill="1" applyBorder="1" applyAlignment="1" applyProtection="1">
      <alignment horizontal="right" vertical="center" shrinkToFit="1"/>
    </xf>
    <xf numFmtId="0" fontId="14" fillId="2" borderId="46" xfId="6" applyFont="1" applyFill="1" applyBorder="1" applyAlignment="1" applyProtection="1">
      <alignment horizontal="center" vertical="center" shrinkToFit="1"/>
      <protection locked="0"/>
    </xf>
    <xf numFmtId="0" fontId="13" fillId="0" borderId="18" xfId="6" applyFont="1" applyFill="1" applyBorder="1" applyAlignment="1" applyProtection="1">
      <alignment horizontal="center" vertical="center"/>
    </xf>
    <xf numFmtId="38" fontId="13" fillId="0" borderId="59" xfId="2" applyFont="1" applyFill="1" applyBorder="1" applyAlignment="1" applyProtection="1">
      <alignment horizontal="right" vertical="center" shrinkToFit="1"/>
    </xf>
    <xf numFmtId="184" fontId="13" fillId="4" borderId="11" xfId="6" applyNumberFormat="1" applyFont="1" applyFill="1" applyBorder="1" applyAlignment="1" applyProtection="1">
      <alignment horizontal="right" vertical="center" shrinkToFit="1"/>
    </xf>
    <xf numFmtId="184" fontId="13" fillId="4" borderId="47" xfId="6" applyNumberFormat="1" applyFont="1" applyFill="1" applyBorder="1" applyAlignment="1" applyProtection="1">
      <alignment horizontal="right" vertical="center" shrinkToFit="1"/>
    </xf>
    <xf numFmtId="0" fontId="20" fillId="0" borderId="32" xfId="6" applyFont="1" applyFill="1" applyBorder="1" applyAlignment="1" applyProtection="1">
      <alignment horizontal="center" vertical="center" wrapText="1"/>
    </xf>
    <xf numFmtId="0" fontId="20" fillId="0" borderId="0" xfId="6" applyFont="1" applyFill="1" applyBorder="1" applyAlignment="1" applyProtection="1">
      <alignment horizontal="center" vertical="center" wrapText="1"/>
    </xf>
    <xf numFmtId="49" fontId="6" fillId="0" borderId="0" xfId="6" applyNumberFormat="1" applyFont="1" applyFill="1" applyBorder="1" applyAlignment="1" applyProtection="1">
      <alignment horizontal="center" vertical="center"/>
      <protection locked="0"/>
    </xf>
    <xf numFmtId="0" fontId="21" fillId="0" borderId="0" xfId="6" applyFont="1" applyFill="1" applyBorder="1" applyProtection="1">
      <alignment vertical="center"/>
      <protection locked="0"/>
    </xf>
    <xf numFmtId="0" fontId="13" fillId="0" borderId="0" xfId="6" applyFont="1" applyFill="1" applyBorder="1" applyProtection="1">
      <alignment vertical="center"/>
      <protection locked="0"/>
    </xf>
    <xf numFmtId="0" fontId="22" fillId="0" borderId="11" xfId="6" applyFont="1" applyFill="1" applyBorder="1" applyAlignment="1" applyProtection="1">
      <alignment horizontal="center" vertical="center"/>
    </xf>
    <xf numFmtId="185" fontId="6" fillId="0" borderId="20" xfId="6" applyNumberFormat="1" applyFont="1" applyFill="1" applyBorder="1" applyAlignment="1" applyProtection="1">
      <alignment horizontal="center" vertical="center" shrinkToFit="1"/>
    </xf>
    <xf numFmtId="185" fontId="6" fillId="0" borderId="60" xfId="6" applyNumberFormat="1" applyFont="1" applyFill="1" applyBorder="1" applyAlignment="1" applyProtection="1">
      <alignment horizontal="center" vertical="center" shrinkToFit="1"/>
    </xf>
    <xf numFmtId="38" fontId="13" fillId="0" borderId="61" xfId="2" applyFont="1" applyFill="1" applyBorder="1" applyAlignment="1" applyProtection="1">
      <alignment vertical="center" shrinkToFit="1"/>
    </xf>
    <xf numFmtId="186" fontId="23" fillId="0" borderId="20" xfId="2" applyNumberFormat="1" applyFont="1" applyFill="1" applyBorder="1" applyAlignment="1" applyProtection="1">
      <alignment horizontal="right" vertical="center" shrinkToFit="1"/>
    </xf>
    <xf numFmtId="186" fontId="23" fillId="0" borderId="60" xfId="2" applyNumberFormat="1" applyFont="1" applyFill="1" applyBorder="1" applyAlignment="1" applyProtection="1">
      <alignment horizontal="right" vertical="center" shrinkToFit="1"/>
    </xf>
    <xf numFmtId="0" fontId="20" fillId="0" borderId="10" xfId="6" applyFont="1" applyFill="1" applyBorder="1" applyAlignment="1" applyProtection="1">
      <alignment horizontal="center" vertical="center" wrapText="1"/>
    </xf>
    <xf numFmtId="38" fontId="13" fillId="0" borderId="58" xfId="2" applyFont="1" applyFill="1" applyBorder="1" applyAlignment="1" applyProtection="1">
      <alignment vertical="center" shrinkToFit="1"/>
    </xf>
    <xf numFmtId="0" fontId="20" fillId="0" borderId="62" xfId="6" applyFont="1" applyFill="1" applyBorder="1" applyAlignment="1" applyProtection="1">
      <alignment horizontal="center" vertical="center" wrapText="1"/>
    </xf>
    <xf numFmtId="0" fontId="20" fillId="0" borderId="63" xfId="6" applyFont="1" applyFill="1" applyBorder="1" applyAlignment="1" applyProtection="1">
      <alignment horizontal="center" vertical="center" wrapText="1"/>
    </xf>
    <xf numFmtId="49" fontId="6" fillId="0" borderId="63" xfId="6" applyNumberFormat="1" applyFont="1" applyFill="1" applyBorder="1" applyAlignment="1" applyProtection="1">
      <alignment horizontal="center" vertical="center"/>
      <protection locked="0"/>
    </xf>
    <xf numFmtId="0" fontId="21" fillId="0" borderId="63" xfId="6" applyFont="1" applyFill="1" applyBorder="1" applyProtection="1">
      <alignment vertical="center"/>
      <protection locked="0"/>
    </xf>
    <xf numFmtId="0" fontId="13" fillId="0" borderId="63" xfId="6" applyFont="1" applyFill="1" applyBorder="1" applyProtection="1">
      <alignment vertical="center"/>
      <protection locked="0"/>
    </xf>
    <xf numFmtId="0" fontId="19" fillId="2" borderId="63" xfId="6" applyFont="1" applyFill="1" applyBorder="1" applyAlignment="1" applyProtection="1">
      <alignment vertical="center" wrapText="1" shrinkToFit="1"/>
      <protection locked="0"/>
    </xf>
    <xf numFmtId="0" fontId="19" fillId="2" borderId="64" xfId="6" applyFont="1" applyFill="1" applyBorder="1" applyAlignment="1" applyProtection="1">
      <alignment horizontal="left" vertical="top" wrapText="1" shrinkToFit="1"/>
      <protection locked="0"/>
    </xf>
    <xf numFmtId="0" fontId="19" fillId="2" borderId="63" xfId="6" applyFont="1" applyFill="1" applyBorder="1" applyAlignment="1" applyProtection="1">
      <alignment horizontal="left" vertical="top" wrapText="1" shrinkToFit="1"/>
      <protection locked="0"/>
    </xf>
    <xf numFmtId="0" fontId="13" fillId="0" borderId="65" xfId="6" applyFont="1" applyFill="1" applyBorder="1" applyProtection="1">
      <alignment vertical="center"/>
    </xf>
    <xf numFmtId="0" fontId="14" fillId="2" borderId="66" xfId="6" applyFont="1" applyFill="1" applyBorder="1" applyAlignment="1" applyProtection="1">
      <alignment horizontal="center" vertical="center" shrinkToFit="1"/>
      <protection locked="0"/>
    </xf>
    <xf numFmtId="0" fontId="13" fillId="0" borderId="67" xfId="6" applyFont="1" applyFill="1" applyBorder="1" applyAlignment="1" applyProtection="1">
      <alignment horizontal="center" vertical="center"/>
    </xf>
    <xf numFmtId="186" fontId="23" fillId="0" borderId="68" xfId="2" applyNumberFormat="1" applyFont="1" applyFill="1" applyBorder="1" applyAlignment="1" applyProtection="1">
      <alignment horizontal="right" vertical="center" shrinkToFit="1"/>
    </xf>
    <xf numFmtId="186" fontId="23" fillId="0" borderId="69" xfId="2" applyNumberFormat="1" applyFont="1" applyFill="1" applyBorder="1" applyAlignment="1" applyProtection="1">
      <alignment horizontal="right" vertical="center" shrinkToFit="1"/>
    </xf>
    <xf numFmtId="0" fontId="17" fillId="0" borderId="65" xfId="6" applyFont="1" applyFill="1" applyBorder="1" applyAlignment="1" applyProtection="1">
      <alignment horizontal="center" vertical="center"/>
    </xf>
    <xf numFmtId="0" fontId="20" fillId="0" borderId="70" xfId="6" applyFont="1" applyFill="1" applyBorder="1" applyAlignment="1" applyProtection="1">
      <alignment horizontal="center" vertical="center" wrapText="1"/>
    </xf>
    <xf numFmtId="38" fontId="13" fillId="0" borderId="71" xfId="2" applyFont="1" applyFill="1" applyBorder="1" applyAlignment="1" applyProtection="1">
      <alignment vertical="center" shrinkToFit="1"/>
    </xf>
    <xf numFmtId="38" fontId="13" fillId="0" borderId="72" xfId="2" applyFont="1" applyFill="1" applyBorder="1" applyAlignment="1" applyProtection="1">
      <alignment vertical="center" shrinkToFit="1"/>
    </xf>
    <xf numFmtId="38" fontId="13" fillId="0" borderId="73" xfId="2" applyFont="1" applyFill="1" applyBorder="1" applyAlignment="1" applyProtection="1">
      <alignment vertical="center" shrinkToFit="1"/>
    </xf>
    <xf numFmtId="0" fontId="17" fillId="0" borderId="73" xfId="6" applyFont="1" applyFill="1" applyBorder="1" applyAlignment="1">
      <alignment horizontal="center" vertical="center"/>
    </xf>
    <xf numFmtId="0" fontId="13" fillId="2" borderId="62" xfId="6" applyFont="1" applyFill="1" applyBorder="1" applyAlignment="1" applyProtection="1">
      <alignment horizontal="left" vertical="top"/>
      <protection locked="0"/>
    </xf>
    <xf numFmtId="0" fontId="13" fillId="2" borderId="63" xfId="6" applyFont="1" applyFill="1" applyBorder="1" applyAlignment="1" applyProtection="1">
      <alignment horizontal="left" vertical="top"/>
      <protection locked="0"/>
    </xf>
    <xf numFmtId="0" fontId="13" fillId="2" borderId="65" xfId="6" applyFont="1" applyFill="1" applyBorder="1" applyAlignment="1" applyProtection="1">
      <alignment horizontal="left" vertical="top"/>
      <protection locked="0"/>
    </xf>
    <xf numFmtId="0" fontId="0" fillId="0" borderId="0" xfId="0"/>
    <xf numFmtId="0" fontId="17" fillId="0" borderId="0" xfId="6" applyFont="1" applyFill="1">
      <alignment vertical="center"/>
    </xf>
    <xf numFmtId="0" fontId="18" fillId="0" borderId="0" xfId="6" applyFont="1" applyFill="1">
      <alignment vertical="center"/>
    </xf>
    <xf numFmtId="0" fontId="14" fillId="0" borderId="23" xfId="6" applyFont="1" applyFill="1" applyBorder="1" applyAlignment="1" applyProtection="1">
      <alignment vertical="center"/>
    </xf>
    <xf numFmtId="0" fontId="17" fillId="0" borderId="31" xfId="6" applyFont="1" applyFill="1" applyBorder="1" applyAlignment="1" applyProtection="1">
      <alignment horizontal="center" vertical="center"/>
    </xf>
    <xf numFmtId="0" fontId="14" fillId="0" borderId="0" xfId="6" applyFont="1" applyFill="1" applyBorder="1" applyAlignment="1" applyProtection="1">
      <alignment horizontal="center" vertical="center" shrinkToFit="1"/>
    </xf>
    <xf numFmtId="0" fontId="17" fillId="0" borderId="30" xfId="6" applyFont="1" applyFill="1" applyBorder="1" applyAlignment="1" applyProtection="1">
      <alignment horizontal="center" vertical="center"/>
    </xf>
    <xf numFmtId="0" fontId="16" fillId="0" borderId="41" xfId="6" applyFont="1" applyFill="1" applyBorder="1" applyAlignment="1" applyProtection="1">
      <alignment horizontal="left" vertical="center" shrinkToFit="1"/>
    </xf>
    <xf numFmtId="0" fontId="18" fillId="0" borderId="43" xfId="6" applyFont="1" applyFill="1" applyBorder="1" applyAlignment="1" applyProtection="1">
      <alignment horizontal="center" vertical="center"/>
    </xf>
    <xf numFmtId="0" fontId="16" fillId="0" borderId="44" xfId="6" applyFont="1" applyFill="1" applyBorder="1" applyAlignment="1" applyProtection="1">
      <alignment horizontal="left" vertical="center" shrinkToFit="1"/>
    </xf>
    <xf numFmtId="0" fontId="20" fillId="0" borderId="45" xfId="6" applyFont="1" applyFill="1" applyBorder="1" applyAlignment="1" applyProtection="1">
      <alignment horizontal="center" vertical="center"/>
    </xf>
    <xf numFmtId="0" fontId="20" fillId="0" borderId="39" xfId="6" applyFont="1" applyFill="1" applyBorder="1" applyAlignment="1" applyProtection="1">
      <alignment horizontal="right" vertical="center"/>
    </xf>
    <xf numFmtId="0" fontId="17" fillId="0" borderId="46" xfId="6" applyFont="1" applyFill="1" applyBorder="1" applyAlignment="1" applyProtection="1">
      <alignment horizontal="center" vertical="center" shrinkToFit="1"/>
    </xf>
    <xf numFmtId="49" fontId="6" fillId="0" borderId="0" xfId="6" applyNumberFormat="1" applyFont="1" applyFill="1" applyBorder="1" applyAlignment="1" applyProtection="1">
      <alignment horizontal="center" vertical="center"/>
    </xf>
    <xf numFmtId="0" fontId="21" fillId="0" borderId="0" xfId="6" applyFont="1" applyFill="1" applyBorder="1" applyProtection="1">
      <alignment vertical="center"/>
    </xf>
    <xf numFmtId="49" fontId="6" fillId="0" borderId="63" xfId="6" applyNumberFormat="1" applyFont="1" applyFill="1" applyBorder="1" applyAlignment="1" applyProtection="1">
      <alignment horizontal="center" vertical="center"/>
    </xf>
    <xf numFmtId="0" fontId="21" fillId="0" borderId="63" xfId="6" applyFont="1" applyFill="1" applyBorder="1" applyProtection="1">
      <alignment vertical="center"/>
    </xf>
    <xf numFmtId="0" fontId="13" fillId="0" borderId="63" xfId="6" applyFont="1" applyFill="1" applyBorder="1" applyProtection="1">
      <alignment vertical="center"/>
    </xf>
    <xf numFmtId="0" fontId="17" fillId="0" borderId="73" xfId="6" applyFont="1" applyFill="1" applyBorder="1" applyAlignment="1" applyProtection="1">
      <alignment horizontal="center" vertical="center"/>
    </xf>
    <xf numFmtId="0" fontId="0" fillId="0" borderId="0" xfId="0" applyFont="1" applyProtection="1"/>
    <xf numFmtId="0" fontId="17" fillId="0" borderId="0" xfId="6" applyFont="1" applyFill="1" applyProtection="1">
      <alignment vertical="center"/>
    </xf>
    <xf numFmtId="0" fontId="18" fillId="0" borderId="0" xfId="6" applyFont="1" applyFill="1" applyProtection="1">
      <alignment vertical="center"/>
    </xf>
    <xf numFmtId="0" fontId="17" fillId="3" borderId="46" xfId="6" applyFont="1" applyFill="1" applyBorder="1" applyAlignment="1" applyProtection="1">
      <alignment horizontal="center" vertical="center" shrinkToFit="1"/>
    </xf>
    <xf numFmtId="0" fontId="19" fillId="3" borderId="0" xfId="6" applyFont="1" applyFill="1" applyBorder="1" applyAlignment="1" applyProtection="1">
      <alignment vertical="center" wrapText="1" shrinkToFit="1"/>
    </xf>
    <xf numFmtId="0" fontId="19" fillId="3" borderId="53" xfId="6" applyFont="1" applyFill="1" applyBorder="1" applyAlignment="1" applyProtection="1">
      <alignment horizontal="left" vertical="top" wrapText="1" shrinkToFit="1"/>
    </xf>
    <xf numFmtId="0" fontId="19" fillId="3" borderId="0" xfId="6" applyFont="1" applyFill="1" applyBorder="1" applyAlignment="1" applyProtection="1">
      <alignment horizontal="left" vertical="top" wrapText="1" shrinkToFit="1"/>
    </xf>
    <xf numFmtId="0" fontId="14" fillId="3" borderId="46" xfId="6" applyFont="1" applyFill="1" applyBorder="1" applyAlignment="1" applyProtection="1">
      <alignment horizontal="center" vertical="center" shrinkToFit="1"/>
    </xf>
    <xf numFmtId="0" fontId="19" fillId="3" borderId="63" xfId="6" applyFont="1" applyFill="1" applyBorder="1" applyAlignment="1" applyProtection="1">
      <alignment vertical="center" wrapText="1" shrinkToFit="1"/>
    </xf>
    <xf numFmtId="0" fontId="19" fillId="3" borderId="64" xfId="6" applyFont="1" applyFill="1" applyBorder="1" applyAlignment="1" applyProtection="1">
      <alignment horizontal="left" vertical="top" wrapText="1" shrinkToFit="1"/>
    </xf>
    <xf numFmtId="0" fontId="19" fillId="3" borderId="63" xfId="6" applyFont="1" applyFill="1" applyBorder="1" applyAlignment="1" applyProtection="1">
      <alignment horizontal="left" vertical="top" wrapText="1" shrinkToFit="1"/>
    </xf>
    <xf numFmtId="0" fontId="14" fillId="3" borderId="66" xfId="6" applyFont="1" applyFill="1" applyBorder="1" applyAlignment="1" applyProtection="1">
      <alignment horizontal="center" vertical="center" shrinkToFit="1"/>
    </xf>
  </cellXfs>
  <cellStyles count="7">
    <cellStyle name="桁区切り_福島市申告書" xfId="1"/>
    <cellStyle name="桁区切り_福島市申告書_1" xfId="2"/>
    <cellStyle name="標準" xfId="0" builtinId="0"/>
    <cellStyle name="標準 2" xfId="3"/>
    <cellStyle name="標準_コピー郡山市給報" xfId="4"/>
    <cellStyle name="標準_福島市申告書" xfId="5"/>
    <cellStyle name="標準_福島市申告書_1" xf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theme" Target="theme/theme1.xml" /><Relationship Id="rId17" Type="http://schemas.openxmlformats.org/officeDocument/2006/relationships/sharedStrings" Target="sharedStrings.xml" /><Relationship Id="rId1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11</xdr:col>
      <xdr:colOff>120015</xdr:colOff>
      <xdr:row>1</xdr:row>
      <xdr:rowOff>29210</xdr:rowOff>
    </xdr:from>
    <xdr:to xmlns:xdr="http://schemas.openxmlformats.org/drawingml/2006/spreadsheetDrawing">
      <xdr:col>20</xdr:col>
      <xdr:colOff>403225</xdr:colOff>
      <xdr:row>6</xdr:row>
      <xdr:rowOff>175260</xdr:rowOff>
    </xdr:to>
    <xdr:sp macro="" textlink="">
      <xdr:nvSpPr>
        <xdr:cNvPr id="1" name="図形 5"/>
        <xdr:cNvSpPr/>
      </xdr:nvSpPr>
      <xdr:spPr>
        <a:xfrm>
          <a:off x="3171825" y="276860"/>
          <a:ext cx="2972435" cy="984250"/>
        </a:xfrm>
        <a:prstGeom prst="wedgeRectCallout">
          <a:avLst>
            <a:gd name="adj1" fmla="val -12071"/>
            <a:gd name="adj2" fmla="val 73637"/>
          </a:avLst>
        </a:prstGeom>
        <a:solidFill>
          <a:schemeClr val="accent6">
            <a:lumMod val="20000"/>
            <a:lumOff val="80000"/>
          </a:schemeClr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900">
              <a:solidFill>
                <a:schemeClr val="tx1"/>
              </a:solidFill>
            </a:rPr>
            <a:t>「住所」「氏名」「屋号又は商号」「経営者」欄について、4月入力内容を</a:t>
          </a:r>
          <a:r>
            <a:rPr kumimoji="1" lang="ja-JP" altLang="en-US" sz="900">
              <a:solidFill>
                <a:schemeClr val="tx1"/>
              </a:solidFill>
            </a:rPr>
            <a:t>5月～3月シートに表示しております。</a:t>
          </a:r>
          <a:r>
            <a:rPr kumimoji="1" lang="ja-JP" altLang="en-US" sz="900" u="sng">
              <a:solidFill>
                <a:schemeClr val="tx1"/>
              </a:solidFill>
            </a:rPr>
            <a:t>5月以降に開始される場合でも、4月シートに入力</a:t>
          </a:r>
          <a:r>
            <a:rPr kumimoji="1" lang="ja-JP" altLang="en-US" sz="900">
              <a:solidFill>
                <a:schemeClr val="tx1"/>
              </a:solidFill>
            </a:rPr>
            <a:t>をお願いします。</a:t>
          </a:r>
          <a:endParaRPr kumimoji="1" lang="ja-JP" altLang="en-US" sz="9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Relationship Id="rId2" Type="http://schemas.openxmlformats.org/officeDocument/2006/relationships/vmlDrawing" Target="../drawings/vmlDrawing8.vml" /><Relationship Id="rId3" Type="http://schemas.openxmlformats.org/officeDocument/2006/relationships/comments" Target="../comments8.xml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Relationship Id="rId2" Type="http://schemas.openxmlformats.org/officeDocument/2006/relationships/vmlDrawing" Target="../drawings/vmlDrawing9.vml" /><Relationship Id="rId3" Type="http://schemas.openxmlformats.org/officeDocument/2006/relationships/comments" Target="../comments9.xml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Relationship Id="rId2" Type="http://schemas.openxmlformats.org/officeDocument/2006/relationships/vmlDrawing" Target="../drawings/vmlDrawing10.vml" /><Relationship Id="rId3" Type="http://schemas.openxmlformats.org/officeDocument/2006/relationships/comments" Target="../comments10.xml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Relationship Id="rId2" Type="http://schemas.openxmlformats.org/officeDocument/2006/relationships/vmlDrawing" Target="../drawings/vmlDrawing11.vml" /><Relationship Id="rId3" Type="http://schemas.openxmlformats.org/officeDocument/2006/relationships/comments" Target="../comments11.xml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Relationship Id="rId2" Type="http://schemas.openxmlformats.org/officeDocument/2006/relationships/vmlDrawing" Target="../drawings/vmlDrawing12.vml" /><Relationship Id="rId3" Type="http://schemas.openxmlformats.org/officeDocument/2006/relationships/comments" Target="../comments12.xml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Relationship Id="rId2" Type="http://schemas.openxmlformats.org/officeDocument/2006/relationships/vmlDrawing" Target="../drawings/vmlDrawing13.vml" /><Relationship Id="rId3" Type="http://schemas.openxmlformats.org/officeDocument/2006/relationships/comments" Target="../comments13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vmlDrawing" Target="../drawings/vmlDrawing4.vml" /><Relationship Id="rId3" Type="http://schemas.openxmlformats.org/officeDocument/2006/relationships/comments" Target="../comments4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vmlDrawing" Target="../drawings/vmlDrawing5.vml" /><Relationship Id="rId3" Type="http://schemas.openxmlformats.org/officeDocument/2006/relationships/comments" Target="../comments5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vmlDrawing" Target="../drawings/vmlDrawing6.vml" /><Relationship Id="rId3" Type="http://schemas.openxmlformats.org/officeDocument/2006/relationships/comments" Target="../comments6.xml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Relationship Id="rId2" Type="http://schemas.openxmlformats.org/officeDocument/2006/relationships/vmlDrawing" Target="../drawings/vmlDrawing7.vml" /><Relationship Id="rId3" Type="http://schemas.openxmlformats.org/officeDocument/2006/relationships/comments" Target="../comments7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B14"/>
  <sheetViews>
    <sheetView tabSelected="1" zoomScale="85" zoomScaleNormal="85" workbookViewId="0"/>
  </sheetViews>
  <sheetFormatPr defaultRowHeight="13.2"/>
  <cols>
    <col min="1" max="1" width="3.6640625" customWidth="1"/>
    <col min="2" max="2" width="148" customWidth="1"/>
  </cols>
  <sheetData>
    <row r="1" spans="1:2" ht="13.95"/>
    <row r="2" spans="1:2" ht="24.15">
      <c r="A2" s="1"/>
      <c r="B2" s="5" t="s">
        <v>14</v>
      </c>
    </row>
    <row r="3" spans="1:2" ht="38.4">
      <c r="A3" s="2">
        <v>1</v>
      </c>
      <c r="B3" s="6" t="s">
        <v>73</v>
      </c>
    </row>
    <row r="4" spans="1:2" ht="48" customHeight="1">
      <c r="A4" s="2"/>
      <c r="B4" s="6" t="s">
        <v>76</v>
      </c>
    </row>
    <row r="5" spans="1:2" ht="19.2">
      <c r="A5" s="3"/>
      <c r="B5" s="7" t="s">
        <v>68</v>
      </c>
    </row>
    <row r="6" spans="1:2" ht="19.2">
      <c r="A6" s="3"/>
      <c r="B6" s="8"/>
    </row>
    <row r="7" spans="1:2" ht="19.2">
      <c r="A7" s="2">
        <v>2</v>
      </c>
      <c r="B7" s="9" t="s">
        <v>77</v>
      </c>
    </row>
    <row r="8" spans="1:2" ht="19.2">
      <c r="A8" s="3"/>
      <c r="B8" s="7" t="s">
        <v>68</v>
      </c>
    </row>
    <row r="9" spans="1:2" ht="60.6" customHeight="1">
      <c r="A9" s="3"/>
      <c r="B9" s="10" t="s">
        <v>74</v>
      </c>
    </row>
    <row r="10" spans="1:2" ht="19.2">
      <c r="A10" s="3"/>
      <c r="B10" s="11"/>
    </row>
    <row r="11" spans="1:2" ht="19.2">
      <c r="A11" s="2">
        <v>3</v>
      </c>
      <c r="B11" s="12" t="s">
        <v>78</v>
      </c>
    </row>
    <row r="12" spans="1:2" ht="38.4">
      <c r="A12" s="2"/>
      <c r="B12" s="12" t="s">
        <v>79</v>
      </c>
    </row>
    <row r="13" spans="1:2" ht="19.2">
      <c r="A13" s="2"/>
      <c r="B13" s="12" t="s">
        <v>75</v>
      </c>
    </row>
    <row r="14" spans="1:2" ht="13.95">
      <c r="A14" s="4"/>
      <c r="B14" s="13"/>
    </row>
    <row r="15" spans="1:2" ht="13.95"/>
  </sheetData>
  <phoneticPr fontId="3" type="Hiragana"/>
  <pageMargins left="0.7" right="0.7" top="0.75" bottom="0.75" header="0.3" footer="0.3"/>
  <pageSetup paperSize="9" scale="88" fitToWidth="1" fitToHeight="1" orientation="landscape" usePrinterDefaults="1" r:id="rId1"/>
  <headerFooter>
    <oddHeader>&amp;R&amp;A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45"/>
  <sheetViews>
    <sheetView showGridLines="0" view="pageBreakPreview" zoomScaleSheetLayoutView="100" workbookViewId="0">
      <selection activeCell="C9" sqref="C9"/>
    </sheetView>
  </sheetViews>
  <sheetFormatPr defaultColWidth="9" defaultRowHeight="13.2"/>
  <cols>
    <col min="1" max="1" width="1" style="96" customWidth="1"/>
    <col min="2" max="2" width="3.28515625" style="96" customWidth="1"/>
    <col min="3" max="3" width="4" style="96" customWidth="1"/>
    <col min="4" max="4" width="3.5703125" style="96" customWidth="1"/>
    <col min="5" max="5" width="4" style="96" customWidth="1"/>
    <col min="6" max="6" width="3.5703125" style="96" customWidth="1"/>
    <col min="7" max="7" width="4" style="96" customWidth="1"/>
    <col min="8" max="8" width="3.5703125" style="96" customWidth="1"/>
    <col min="9" max="9" width="7.109375" style="96" customWidth="1"/>
    <col min="10" max="11" width="5.21875" style="96" customWidth="1"/>
    <col min="12" max="12" width="4.28515625" style="96" customWidth="1"/>
    <col min="13" max="13" width="4" style="96" customWidth="1"/>
    <col min="14" max="14" width="3.140625" style="96" customWidth="1"/>
    <col min="15" max="18" width="3.5703125" style="96" customWidth="1"/>
    <col min="19" max="19" width="7.21875" style="96" customWidth="1"/>
    <col min="20" max="21" width="6.33203125" style="96" customWidth="1"/>
    <col min="22" max="22" width="9" style="96"/>
    <col min="23" max="23" width="10.75" style="96" bestFit="1" customWidth="1"/>
    <col min="24" max="24" width="9" style="96"/>
    <col min="25" max="25" width="10.75" style="96" bestFit="1" customWidth="1"/>
    <col min="26" max="16384" width="9" style="96"/>
  </cols>
  <sheetData>
    <row r="1" spans="1:24" ht="19.5" customHeight="1">
      <c r="A1" s="98" t="s">
        <v>65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</row>
    <row r="2" spans="1:24" ht="9.75" customHeight="1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</row>
    <row r="3" spans="1:24" ht="9.75" customHeight="1">
      <c r="A3" s="9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207"/>
      <c r="T3" s="207"/>
      <c r="U3" s="220"/>
    </row>
    <row r="4" spans="1:24" ht="18.75" customHeight="1">
      <c r="A4" s="101"/>
      <c r="B4" s="120"/>
      <c r="C4" s="120"/>
      <c r="D4" s="142" t="s">
        <v>32</v>
      </c>
      <c r="E4" s="100"/>
      <c r="F4" s="142"/>
      <c r="G4" s="142"/>
      <c r="H4" s="142"/>
      <c r="I4" s="167"/>
      <c r="J4" s="167"/>
      <c r="K4" s="167"/>
      <c r="L4" s="167"/>
      <c r="M4" s="167"/>
      <c r="N4" s="167"/>
      <c r="O4" s="120"/>
      <c r="P4" s="120"/>
      <c r="Q4" s="120"/>
      <c r="R4" s="120"/>
      <c r="S4" s="208"/>
      <c r="T4" s="208"/>
      <c r="U4" s="221"/>
    </row>
    <row r="5" spans="1:24" ht="18.75" customHeight="1">
      <c r="A5" s="102"/>
      <c r="B5" s="120"/>
      <c r="C5" s="120"/>
      <c r="D5" s="142" t="s">
        <v>12</v>
      </c>
      <c r="E5" s="100"/>
      <c r="F5" s="142"/>
      <c r="G5" s="142"/>
      <c r="H5" s="142"/>
      <c r="I5" s="167"/>
      <c r="J5" s="167"/>
      <c r="K5" s="167"/>
      <c r="L5" s="188"/>
      <c r="M5" s="188"/>
      <c r="N5" s="188"/>
      <c r="O5" s="120"/>
      <c r="P5" s="120"/>
      <c r="Q5" s="120"/>
      <c r="R5" s="120"/>
      <c r="S5" s="209"/>
      <c r="T5" s="209"/>
      <c r="U5" s="222"/>
    </row>
    <row r="6" spans="1:24" ht="9" customHeight="1">
      <c r="A6" s="102"/>
      <c r="B6" s="120"/>
      <c r="C6" s="120"/>
      <c r="D6" s="120"/>
      <c r="E6" s="151"/>
      <c r="F6" s="151"/>
      <c r="G6" s="151"/>
      <c r="H6" s="151"/>
      <c r="I6" s="151"/>
      <c r="J6" s="151"/>
      <c r="K6" s="151"/>
      <c r="L6" s="189"/>
      <c r="M6" s="189"/>
      <c r="N6" s="189"/>
      <c r="O6" s="120"/>
      <c r="P6" s="120"/>
      <c r="Q6" s="120"/>
      <c r="R6" s="120"/>
      <c r="S6" s="210"/>
      <c r="T6" s="210"/>
      <c r="U6" s="223"/>
    </row>
    <row r="7" spans="1:24" ht="18.75" customHeight="1">
      <c r="A7" s="102"/>
      <c r="B7" s="120"/>
      <c r="C7" s="120"/>
      <c r="D7" s="120"/>
      <c r="E7" s="120"/>
      <c r="F7" s="120"/>
      <c r="G7" s="120"/>
      <c r="H7" s="120"/>
      <c r="I7" s="168" t="s">
        <v>20</v>
      </c>
      <c r="J7" s="168"/>
      <c r="K7" s="168"/>
      <c r="L7" s="120"/>
      <c r="M7" s="120"/>
      <c r="N7" s="120"/>
      <c r="O7" s="120"/>
      <c r="P7" s="120"/>
      <c r="Q7" s="120"/>
      <c r="R7" s="120"/>
      <c r="S7" s="211"/>
      <c r="T7" s="211"/>
      <c r="U7" s="224"/>
    </row>
    <row r="8" spans="1:24" ht="28.8" customHeight="1">
      <c r="A8" s="102"/>
      <c r="B8" s="120"/>
      <c r="C8" s="120"/>
      <c r="D8" s="120"/>
      <c r="E8" s="120"/>
      <c r="F8" s="120"/>
      <c r="G8" s="120"/>
      <c r="H8" s="120"/>
      <c r="I8" s="169" t="s">
        <v>13</v>
      </c>
      <c r="J8" s="169"/>
      <c r="K8" s="169"/>
      <c r="L8" s="265">
        <f>'4月'!L8</f>
        <v>0</v>
      </c>
      <c r="M8" s="265"/>
      <c r="N8" s="265"/>
      <c r="O8" s="265"/>
      <c r="P8" s="265"/>
      <c r="Q8" s="265"/>
      <c r="R8" s="265"/>
      <c r="S8" s="265"/>
      <c r="T8" s="265"/>
      <c r="U8" s="269"/>
    </row>
    <row r="9" spans="1:24" ht="18.75" customHeight="1">
      <c r="A9" s="103"/>
      <c r="B9" s="121" t="s">
        <v>46</v>
      </c>
      <c r="C9" s="136"/>
      <c r="D9" s="143" t="s">
        <v>21</v>
      </c>
      <c r="E9" s="152"/>
      <c r="F9" s="143" t="s">
        <v>5</v>
      </c>
      <c r="G9" s="152"/>
      <c r="H9" s="143" t="s">
        <v>3</v>
      </c>
      <c r="I9" s="169" t="s">
        <v>24</v>
      </c>
      <c r="J9" s="169"/>
      <c r="K9" s="169"/>
      <c r="L9" s="266">
        <f>'4月'!L9</f>
        <v>0</v>
      </c>
      <c r="M9" s="266"/>
      <c r="N9" s="266"/>
      <c r="O9" s="266"/>
      <c r="P9" s="266"/>
      <c r="Q9" s="266"/>
      <c r="R9" s="266"/>
      <c r="S9" s="266"/>
      <c r="T9" s="266"/>
      <c r="U9" s="270"/>
    </row>
    <row r="10" spans="1:24" ht="11.25" customHeight="1">
      <c r="A10" s="101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267"/>
      <c r="M10" s="267"/>
      <c r="N10" s="267"/>
      <c r="O10" s="267"/>
      <c r="P10" s="267"/>
      <c r="Q10" s="267"/>
      <c r="R10" s="267"/>
      <c r="S10" s="267"/>
      <c r="T10" s="267"/>
      <c r="U10" s="271"/>
    </row>
    <row r="11" spans="1:24" ht="18.75" customHeight="1">
      <c r="A11" s="104" t="s">
        <v>39</v>
      </c>
      <c r="B11" s="122"/>
      <c r="C11" s="122"/>
      <c r="D11" s="122"/>
      <c r="E11" s="122"/>
      <c r="F11" s="122"/>
      <c r="G11" s="122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228"/>
      <c r="X11" s="243"/>
    </row>
    <row r="12" spans="1:24" s="97" customFormat="1" ht="13.5" customHeight="1"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</row>
    <row r="13" spans="1:24" ht="21.75" customHeight="1">
      <c r="A13" s="105" t="s">
        <v>17</v>
      </c>
      <c r="B13" s="123"/>
      <c r="C13" s="123"/>
      <c r="D13" s="123"/>
      <c r="E13" s="123"/>
      <c r="F13" s="156"/>
      <c r="G13" s="264">
        <f>'4月'!G13</f>
        <v>0</v>
      </c>
      <c r="H13" s="264"/>
      <c r="I13" s="264"/>
      <c r="J13" s="264"/>
      <c r="K13" s="182" t="s">
        <v>60</v>
      </c>
      <c r="L13" s="182"/>
      <c r="M13" s="182"/>
      <c r="N13" s="268">
        <f>'4月'!N13</f>
        <v>0</v>
      </c>
      <c r="O13" s="268"/>
      <c r="P13" s="268"/>
      <c r="Q13" s="268"/>
      <c r="R13" s="268"/>
      <c r="S13" s="268"/>
      <c r="T13" s="268"/>
      <c r="U13" s="272"/>
    </row>
    <row r="14" spans="1:24" ht="21" customHeight="1">
      <c r="A14" s="106" t="s">
        <v>9</v>
      </c>
      <c r="B14" s="124"/>
      <c r="C14" s="124"/>
      <c r="D14" s="144"/>
      <c r="E14" s="153" t="s">
        <v>46</v>
      </c>
      <c r="F14" s="157"/>
      <c r="G14" s="161" t="s">
        <v>15</v>
      </c>
      <c r="H14" s="164"/>
      <c r="I14" s="170" t="s">
        <v>42</v>
      </c>
      <c r="J14" s="177"/>
      <c r="K14" s="177"/>
      <c r="L14" s="177" t="s">
        <v>23</v>
      </c>
      <c r="M14" s="200"/>
      <c r="N14" s="203"/>
      <c r="O14" s="177" t="s">
        <v>30</v>
      </c>
      <c r="P14" s="200"/>
      <c r="Q14" s="200"/>
      <c r="R14" s="203"/>
      <c r="S14" s="212" t="s">
        <v>81</v>
      </c>
      <c r="T14" s="193" t="s">
        <v>80</v>
      </c>
      <c r="U14" s="230"/>
      <c r="W14" s="96" t="s">
        <v>69</v>
      </c>
    </row>
    <row r="15" spans="1:24" ht="21" customHeight="1">
      <c r="A15" s="107"/>
      <c r="B15" s="125"/>
      <c r="C15" s="125"/>
      <c r="D15" s="145"/>
      <c r="E15" s="154"/>
      <c r="F15" s="158" t="s">
        <v>21</v>
      </c>
      <c r="G15" s="138" t="s">
        <v>1</v>
      </c>
      <c r="H15" s="148"/>
      <c r="I15" s="171">
        <f>M35</f>
        <v>0</v>
      </c>
      <c r="J15" s="171"/>
      <c r="K15" s="173" t="s">
        <v>25</v>
      </c>
      <c r="L15" s="193">
        <v>150</v>
      </c>
      <c r="M15" s="193"/>
      <c r="N15" s="193" t="s">
        <v>28</v>
      </c>
      <c r="O15" s="205">
        <f>I15*L15</f>
        <v>0</v>
      </c>
      <c r="P15" s="205"/>
      <c r="Q15" s="205"/>
      <c r="R15" s="193" t="s">
        <v>28</v>
      </c>
      <c r="S15" s="213">
        <f>I15+I16</f>
        <v>0</v>
      </c>
      <c r="T15" s="216">
        <f>O15+O16</f>
        <v>0</v>
      </c>
      <c r="U15" s="231"/>
      <c r="W15" s="96">
        <f>IF(E14="令和",E15+2018,0)</f>
        <v>2018</v>
      </c>
    </row>
    <row r="16" spans="1:24" ht="21" customHeight="1">
      <c r="A16" s="108"/>
      <c r="B16" s="126"/>
      <c r="C16" s="126"/>
      <c r="D16" s="146"/>
      <c r="E16" s="250">
        <v>10</v>
      </c>
      <c r="F16" s="159" t="s">
        <v>44</v>
      </c>
      <c r="G16" s="162" t="s">
        <v>22</v>
      </c>
      <c r="H16" s="165"/>
      <c r="I16" s="172">
        <f>O35</f>
        <v>0</v>
      </c>
      <c r="J16" s="172"/>
      <c r="K16" s="183" t="s">
        <v>25</v>
      </c>
      <c r="L16" s="194">
        <v>120</v>
      </c>
      <c r="M16" s="194"/>
      <c r="N16" s="194" t="s">
        <v>28</v>
      </c>
      <c r="O16" s="206">
        <f>I16*L16</f>
        <v>0</v>
      </c>
      <c r="P16" s="206"/>
      <c r="Q16" s="206"/>
      <c r="R16" s="194" t="s">
        <v>28</v>
      </c>
      <c r="S16" s="214"/>
      <c r="T16" s="217"/>
      <c r="U16" s="232"/>
    </row>
    <row r="17" spans="1:27" ht="17.25" customHeight="1">
      <c r="A17" s="109" t="s">
        <v>18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233"/>
      <c r="AA17" s="244"/>
    </row>
    <row r="18" spans="1:27" ht="21" customHeight="1">
      <c r="A18" s="110" t="s">
        <v>19</v>
      </c>
      <c r="B18" s="128"/>
      <c r="C18" s="137" t="s">
        <v>1</v>
      </c>
      <c r="D18" s="147"/>
      <c r="E18" s="137" t="s">
        <v>22</v>
      </c>
      <c r="F18" s="147"/>
      <c r="G18" s="137" t="s">
        <v>33</v>
      </c>
      <c r="H18" s="166"/>
      <c r="I18" s="147"/>
      <c r="J18" s="178" t="s">
        <v>10</v>
      </c>
      <c r="K18" s="184"/>
      <c r="L18" s="195" t="s">
        <v>19</v>
      </c>
      <c r="M18" s="137" t="s">
        <v>1</v>
      </c>
      <c r="N18" s="147"/>
      <c r="O18" s="137" t="s">
        <v>22</v>
      </c>
      <c r="P18" s="147"/>
      <c r="Q18" s="137" t="s">
        <v>33</v>
      </c>
      <c r="R18" s="166"/>
      <c r="S18" s="147"/>
      <c r="T18" s="178" t="s">
        <v>10</v>
      </c>
      <c r="U18" s="220"/>
    </row>
    <row r="19" spans="1:27" ht="21" customHeight="1">
      <c r="A19" s="111"/>
      <c r="B19" s="129"/>
      <c r="C19" s="138" t="str">
        <f>L15&amp;" 円"</f>
        <v>150 円</v>
      </c>
      <c r="D19" s="148"/>
      <c r="E19" s="138" t="str">
        <f>L16&amp;" 円"</f>
        <v>120 円</v>
      </c>
      <c r="F19" s="148"/>
      <c r="G19" s="138" t="s">
        <v>38</v>
      </c>
      <c r="H19" s="148"/>
      <c r="I19" s="173" t="s">
        <v>7</v>
      </c>
      <c r="J19" s="179"/>
      <c r="K19" s="185"/>
      <c r="L19" s="196"/>
      <c r="M19" s="138" t="str">
        <f>L15&amp;" 円"</f>
        <v>150 円</v>
      </c>
      <c r="N19" s="148"/>
      <c r="O19" s="138" t="str">
        <f>L16&amp;" 円"</f>
        <v>120 円</v>
      </c>
      <c r="P19" s="148"/>
      <c r="Q19" s="138" t="s">
        <v>38</v>
      </c>
      <c r="R19" s="148"/>
      <c r="S19" s="173" t="s">
        <v>7</v>
      </c>
      <c r="T19" s="218"/>
      <c r="U19" s="234"/>
    </row>
    <row r="20" spans="1:27" ht="21" customHeight="1">
      <c r="A20" s="112">
        <v>1</v>
      </c>
      <c r="B20" s="130"/>
      <c r="C20" s="139"/>
      <c r="D20" s="149"/>
      <c r="E20" s="139"/>
      <c r="F20" s="149"/>
      <c r="G20" s="139"/>
      <c r="H20" s="149"/>
      <c r="I20" s="174"/>
      <c r="J20" s="180">
        <f t="shared" ref="J20:J35" si="0">(C20*$L$15)+(E20*$L$16)</f>
        <v>0</v>
      </c>
      <c r="K20" s="186"/>
      <c r="L20" s="197">
        <v>17</v>
      </c>
      <c r="M20" s="139"/>
      <c r="N20" s="149"/>
      <c r="O20" s="139"/>
      <c r="P20" s="149"/>
      <c r="Q20" s="139"/>
      <c r="R20" s="149"/>
      <c r="S20" s="174"/>
      <c r="T20" s="180">
        <f t="shared" ref="T20:T34" si="1">(M20*$L$15)+(O20*$L$16)</f>
        <v>0</v>
      </c>
      <c r="U20" s="235"/>
      <c r="W20" s="242"/>
      <c r="X20" s="242"/>
      <c r="Y20" s="242"/>
      <c r="Z20" s="242"/>
      <c r="AA20" s="242"/>
    </row>
    <row r="21" spans="1:27" ht="21" customHeight="1">
      <c r="A21" s="112">
        <v>2</v>
      </c>
      <c r="B21" s="130"/>
      <c r="C21" s="139"/>
      <c r="D21" s="149"/>
      <c r="E21" s="139"/>
      <c r="F21" s="149"/>
      <c r="G21" s="139"/>
      <c r="H21" s="149"/>
      <c r="I21" s="174"/>
      <c r="J21" s="180">
        <f t="shared" si="0"/>
        <v>0</v>
      </c>
      <c r="K21" s="186"/>
      <c r="L21" s="197">
        <v>18</v>
      </c>
      <c r="M21" s="139"/>
      <c r="N21" s="149"/>
      <c r="O21" s="139"/>
      <c r="P21" s="149"/>
      <c r="Q21" s="139"/>
      <c r="R21" s="149"/>
      <c r="S21" s="174"/>
      <c r="T21" s="180">
        <f t="shared" si="1"/>
        <v>0</v>
      </c>
      <c r="U21" s="235"/>
      <c r="W21" s="242"/>
      <c r="X21" s="242"/>
      <c r="Y21" s="242"/>
      <c r="Z21" s="242"/>
      <c r="AA21" s="242"/>
    </row>
    <row r="22" spans="1:27" ht="21" customHeight="1">
      <c r="A22" s="112">
        <v>3</v>
      </c>
      <c r="B22" s="130"/>
      <c r="C22" s="139"/>
      <c r="D22" s="149"/>
      <c r="E22" s="139"/>
      <c r="F22" s="149"/>
      <c r="G22" s="139"/>
      <c r="H22" s="149"/>
      <c r="I22" s="174"/>
      <c r="J22" s="180">
        <f t="shared" si="0"/>
        <v>0</v>
      </c>
      <c r="K22" s="186"/>
      <c r="L22" s="197">
        <v>19</v>
      </c>
      <c r="M22" s="139"/>
      <c r="N22" s="149"/>
      <c r="O22" s="139"/>
      <c r="P22" s="149"/>
      <c r="Q22" s="139"/>
      <c r="R22" s="149"/>
      <c r="S22" s="174"/>
      <c r="T22" s="180">
        <f t="shared" si="1"/>
        <v>0</v>
      </c>
      <c r="U22" s="235"/>
      <c r="W22" s="242"/>
      <c r="X22" s="242"/>
      <c r="Y22" s="242"/>
      <c r="Z22" s="242"/>
      <c r="AA22" s="242"/>
    </row>
    <row r="23" spans="1:27" ht="21" customHeight="1">
      <c r="A23" s="112">
        <v>4</v>
      </c>
      <c r="B23" s="130"/>
      <c r="C23" s="139"/>
      <c r="D23" s="149"/>
      <c r="E23" s="139"/>
      <c r="F23" s="149"/>
      <c r="G23" s="139"/>
      <c r="H23" s="149"/>
      <c r="I23" s="174"/>
      <c r="J23" s="180">
        <f t="shared" si="0"/>
        <v>0</v>
      </c>
      <c r="K23" s="186"/>
      <c r="L23" s="197">
        <v>20</v>
      </c>
      <c r="M23" s="139"/>
      <c r="N23" s="149"/>
      <c r="O23" s="139"/>
      <c r="P23" s="149"/>
      <c r="Q23" s="139"/>
      <c r="R23" s="149"/>
      <c r="S23" s="174"/>
      <c r="T23" s="180">
        <f t="shared" si="1"/>
        <v>0</v>
      </c>
      <c r="U23" s="235"/>
      <c r="W23" s="242"/>
      <c r="X23" s="242"/>
      <c r="Y23" s="242"/>
      <c r="Z23" s="242"/>
      <c r="AA23" s="242"/>
    </row>
    <row r="24" spans="1:27" ht="21" customHeight="1">
      <c r="A24" s="112">
        <v>5</v>
      </c>
      <c r="B24" s="130"/>
      <c r="C24" s="139"/>
      <c r="D24" s="149"/>
      <c r="E24" s="139"/>
      <c r="F24" s="149"/>
      <c r="G24" s="139"/>
      <c r="H24" s="149"/>
      <c r="I24" s="174"/>
      <c r="J24" s="180">
        <f t="shared" si="0"/>
        <v>0</v>
      </c>
      <c r="K24" s="186"/>
      <c r="L24" s="197">
        <v>21</v>
      </c>
      <c r="M24" s="139"/>
      <c r="N24" s="149"/>
      <c r="O24" s="139"/>
      <c r="P24" s="149"/>
      <c r="Q24" s="139"/>
      <c r="R24" s="149"/>
      <c r="S24" s="174"/>
      <c r="T24" s="180">
        <f t="shared" si="1"/>
        <v>0</v>
      </c>
      <c r="U24" s="235"/>
      <c r="W24" s="242"/>
      <c r="X24" s="242"/>
      <c r="Y24" s="242"/>
      <c r="Z24" s="242"/>
      <c r="AA24" s="242"/>
    </row>
    <row r="25" spans="1:27" ht="21" customHeight="1">
      <c r="A25" s="112">
        <v>6</v>
      </c>
      <c r="B25" s="130"/>
      <c r="C25" s="139"/>
      <c r="D25" s="149"/>
      <c r="E25" s="139"/>
      <c r="F25" s="149"/>
      <c r="G25" s="139"/>
      <c r="H25" s="149"/>
      <c r="I25" s="174"/>
      <c r="J25" s="180">
        <f t="shared" si="0"/>
        <v>0</v>
      </c>
      <c r="K25" s="186"/>
      <c r="L25" s="197">
        <v>22</v>
      </c>
      <c r="M25" s="139"/>
      <c r="N25" s="149"/>
      <c r="O25" s="139"/>
      <c r="P25" s="149"/>
      <c r="Q25" s="139"/>
      <c r="R25" s="149"/>
      <c r="S25" s="174"/>
      <c r="T25" s="180">
        <f t="shared" si="1"/>
        <v>0</v>
      </c>
      <c r="U25" s="235"/>
      <c r="W25" s="242"/>
      <c r="X25" s="242"/>
      <c r="Y25" s="242"/>
      <c r="Z25" s="242"/>
      <c r="AA25" s="242"/>
    </row>
    <row r="26" spans="1:27" ht="21" customHeight="1">
      <c r="A26" s="112">
        <v>7</v>
      </c>
      <c r="B26" s="130"/>
      <c r="C26" s="139"/>
      <c r="D26" s="149"/>
      <c r="E26" s="139"/>
      <c r="F26" s="149"/>
      <c r="G26" s="139"/>
      <c r="H26" s="149"/>
      <c r="I26" s="174"/>
      <c r="J26" s="180">
        <f t="shared" si="0"/>
        <v>0</v>
      </c>
      <c r="K26" s="186"/>
      <c r="L26" s="197">
        <v>23</v>
      </c>
      <c r="M26" s="139"/>
      <c r="N26" s="149"/>
      <c r="O26" s="139"/>
      <c r="P26" s="149"/>
      <c r="Q26" s="139"/>
      <c r="R26" s="149"/>
      <c r="S26" s="174"/>
      <c r="T26" s="180">
        <f t="shared" si="1"/>
        <v>0</v>
      </c>
      <c r="U26" s="235"/>
      <c r="W26" s="242"/>
      <c r="X26" s="242"/>
      <c r="Y26" s="242"/>
      <c r="Z26" s="242"/>
      <c r="AA26" s="242"/>
    </row>
    <row r="27" spans="1:27" ht="21" customHeight="1">
      <c r="A27" s="112">
        <v>8</v>
      </c>
      <c r="B27" s="130"/>
      <c r="C27" s="139"/>
      <c r="D27" s="149"/>
      <c r="E27" s="139"/>
      <c r="F27" s="149"/>
      <c r="G27" s="139"/>
      <c r="H27" s="149"/>
      <c r="I27" s="174"/>
      <c r="J27" s="180">
        <f t="shared" si="0"/>
        <v>0</v>
      </c>
      <c r="K27" s="186"/>
      <c r="L27" s="197">
        <v>24</v>
      </c>
      <c r="M27" s="139"/>
      <c r="N27" s="149"/>
      <c r="O27" s="139"/>
      <c r="P27" s="149"/>
      <c r="Q27" s="139"/>
      <c r="R27" s="149"/>
      <c r="S27" s="174"/>
      <c r="T27" s="180">
        <f t="shared" si="1"/>
        <v>0</v>
      </c>
      <c r="U27" s="235"/>
      <c r="W27" s="242"/>
      <c r="X27" s="242"/>
      <c r="Y27" s="242"/>
      <c r="Z27" s="242"/>
      <c r="AA27" s="242"/>
    </row>
    <row r="28" spans="1:27" ht="21" customHeight="1">
      <c r="A28" s="112">
        <v>9</v>
      </c>
      <c r="B28" s="130"/>
      <c r="C28" s="139"/>
      <c r="D28" s="149"/>
      <c r="E28" s="139"/>
      <c r="F28" s="149"/>
      <c r="G28" s="139"/>
      <c r="H28" s="149"/>
      <c r="I28" s="174"/>
      <c r="J28" s="180">
        <f t="shared" si="0"/>
        <v>0</v>
      </c>
      <c r="K28" s="186"/>
      <c r="L28" s="197">
        <v>25</v>
      </c>
      <c r="M28" s="139"/>
      <c r="N28" s="149"/>
      <c r="O28" s="139"/>
      <c r="P28" s="149"/>
      <c r="Q28" s="139"/>
      <c r="R28" s="149"/>
      <c r="S28" s="174"/>
      <c r="T28" s="180">
        <f t="shared" si="1"/>
        <v>0</v>
      </c>
      <c r="U28" s="235"/>
      <c r="W28" s="242"/>
      <c r="X28" s="242"/>
      <c r="Y28" s="242"/>
      <c r="Z28" s="242"/>
      <c r="AA28" s="242"/>
    </row>
    <row r="29" spans="1:27" ht="21" customHeight="1">
      <c r="A29" s="112">
        <v>10</v>
      </c>
      <c r="B29" s="130"/>
      <c r="C29" s="139"/>
      <c r="D29" s="149"/>
      <c r="E29" s="139"/>
      <c r="F29" s="149"/>
      <c r="G29" s="139"/>
      <c r="H29" s="149"/>
      <c r="I29" s="174"/>
      <c r="J29" s="180">
        <f t="shared" si="0"/>
        <v>0</v>
      </c>
      <c r="K29" s="186"/>
      <c r="L29" s="197">
        <v>26</v>
      </c>
      <c r="M29" s="139"/>
      <c r="N29" s="149"/>
      <c r="O29" s="139"/>
      <c r="P29" s="149"/>
      <c r="Q29" s="139"/>
      <c r="R29" s="149"/>
      <c r="S29" s="174"/>
      <c r="T29" s="180">
        <f t="shared" si="1"/>
        <v>0</v>
      </c>
      <c r="U29" s="235"/>
      <c r="W29" s="242"/>
      <c r="X29" s="242"/>
      <c r="Y29" s="242"/>
      <c r="Z29" s="242"/>
      <c r="AA29" s="242"/>
    </row>
    <row r="30" spans="1:27" ht="21" customHeight="1">
      <c r="A30" s="112">
        <v>11</v>
      </c>
      <c r="B30" s="130"/>
      <c r="C30" s="139"/>
      <c r="D30" s="149"/>
      <c r="E30" s="139"/>
      <c r="F30" s="149"/>
      <c r="G30" s="139"/>
      <c r="H30" s="149"/>
      <c r="I30" s="174"/>
      <c r="J30" s="180">
        <f t="shared" si="0"/>
        <v>0</v>
      </c>
      <c r="K30" s="186"/>
      <c r="L30" s="197">
        <v>27</v>
      </c>
      <c r="M30" s="139"/>
      <c r="N30" s="149"/>
      <c r="O30" s="139"/>
      <c r="P30" s="149"/>
      <c r="Q30" s="139"/>
      <c r="R30" s="149"/>
      <c r="S30" s="174"/>
      <c r="T30" s="180">
        <f t="shared" si="1"/>
        <v>0</v>
      </c>
      <c r="U30" s="235"/>
      <c r="W30" s="242"/>
      <c r="X30" s="242"/>
      <c r="Y30" s="242"/>
      <c r="Z30" s="242"/>
      <c r="AA30" s="242"/>
    </row>
    <row r="31" spans="1:27" ht="21" customHeight="1">
      <c r="A31" s="112">
        <v>12</v>
      </c>
      <c r="B31" s="130"/>
      <c r="C31" s="139"/>
      <c r="D31" s="149"/>
      <c r="E31" s="139"/>
      <c r="F31" s="149"/>
      <c r="G31" s="139"/>
      <c r="H31" s="149"/>
      <c r="I31" s="174"/>
      <c r="J31" s="180">
        <f t="shared" si="0"/>
        <v>0</v>
      </c>
      <c r="K31" s="186"/>
      <c r="L31" s="197">
        <v>28</v>
      </c>
      <c r="M31" s="139"/>
      <c r="N31" s="149"/>
      <c r="O31" s="139"/>
      <c r="P31" s="149"/>
      <c r="Q31" s="139"/>
      <c r="R31" s="149"/>
      <c r="S31" s="174"/>
      <c r="T31" s="180">
        <f t="shared" si="1"/>
        <v>0</v>
      </c>
      <c r="U31" s="235"/>
      <c r="W31" s="242"/>
      <c r="X31" s="242"/>
      <c r="Y31" s="242"/>
      <c r="Z31" s="242"/>
      <c r="AA31" s="242"/>
    </row>
    <row r="32" spans="1:27" ht="21" customHeight="1">
      <c r="A32" s="112">
        <v>13</v>
      </c>
      <c r="B32" s="130"/>
      <c r="C32" s="139"/>
      <c r="D32" s="149"/>
      <c r="E32" s="139"/>
      <c r="F32" s="149"/>
      <c r="G32" s="139"/>
      <c r="H32" s="149"/>
      <c r="I32" s="174"/>
      <c r="J32" s="180">
        <f t="shared" si="0"/>
        <v>0</v>
      </c>
      <c r="K32" s="186"/>
      <c r="L32" s="197">
        <f>IF(MONTH(DATE($W$15,$E$16,29))=$E$16,29,"")</f>
        <v>29</v>
      </c>
      <c r="M32" s="139"/>
      <c r="N32" s="149"/>
      <c r="O32" s="139"/>
      <c r="P32" s="149"/>
      <c r="Q32" s="139"/>
      <c r="R32" s="149"/>
      <c r="S32" s="174"/>
      <c r="T32" s="180">
        <f t="shared" si="1"/>
        <v>0</v>
      </c>
      <c r="U32" s="235"/>
      <c r="W32" s="242"/>
      <c r="X32" s="242"/>
      <c r="Y32" s="242"/>
      <c r="Z32" s="242"/>
      <c r="AA32" s="242"/>
    </row>
    <row r="33" spans="1:27" ht="21" customHeight="1">
      <c r="A33" s="112">
        <v>14</v>
      </c>
      <c r="B33" s="130"/>
      <c r="C33" s="139"/>
      <c r="D33" s="149"/>
      <c r="E33" s="139"/>
      <c r="F33" s="149"/>
      <c r="G33" s="139"/>
      <c r="H33" s="149"/>
      <c r="I33" s="174"/>
      <c r="J33" s="180">
        <f t="shared" si="0"/>
        <v>0</v>
      </c>
      <c r="K33" s="186"/>
      <c r="L33" s="197">
        <f>IF(MONTH(DATE($W$15,$E$16,30))=$E$16,30,"")</f>
        <v>30</v>
      </c>
      <c r="M33" s="139"/>
      <c r="N33" s="149"/>
      <c r="O33" s="139"/>
      <c r="P33" s="149"/>
      <c r="Q33" s="139"/>
      <c r="R33" s="149"/>
      <c r="S33" s="174"/>
      <c r="T33" s="180">
        <f t="shared" si="1"/>
        <v>0</v>
      </c>
      <c r="U33" s="235"/>
      <c r="W33" s="242"/>
      <c r="X33" s="242"/>
      <c r="Y33" s="242"/>
      <c r="Z33" s="242"/>
      <c r="AA33" s="242"/>
    </row>
    <row r="34" spans="1:27" ht="21" customHeight="1">
      <c r="A34" s="112">
        <v>15</v>
      </c>
      <c r="B34" s="130"/>
      <c r="C34" s="139"/>
      <c r="D34" s="149"/>
      <c r="E34" s="139"/>
      <c r="F34" s="149"/>
      <c r="G34" s="139"/>
      <c r="H34" s="149"/>
      <c r="I34" s="174"/>
      <c r="J34" s="180">
        <f t="shared" si="0"/>
        <v>0</v>
      </c>
      <c r="K34" s="186"/>
      <c r="L34" s="198">
        <f>IF(MONTH(DATE($W$15,$E$16,31))=$E$16,31,"")</f>
        <v>31</v>
      </c>
      <c r="M34" s="139"/>
      <c r="N34" s="149"/>
      <c r="O34" s="140"/>
      <c r="P34" s="150"/>
      <c r="Q34" s="140"/>
      <c r="R34" s="150"/>
      <c r="S34" s="174"/>
      <c r="T34" s="181">
        <f t="shared" si="1"/>
        <v>0</v>
      </c>
      <c r="U34" s="236"/>
      <c r="W34" s="242"/>
      <c r="X34" s="242"/>
      <c r="Y34" s="242"/>
      <c r="Z34" s="242"/>
      <c r="AA34" s="242"/>
    </row>
    <row r="35" spans="1:27" ht="21" customHeight="1">
      <c r="A35" s="113">
        <v>16</v>
      </c>
      <c r="B35" s="131"/>
      <c r="C35" s="140"/>
      <c r="D35" s="150"/>
      <c r="E35" s="140"/>
      <c r="F35" s="150"/>
      <c r="G35" s="140"/>
      <c r="H35" s="150"/>
      <c r="I35" s="175"/>
      <c r="J35" s="181">
        <f t="shared" si="0"/>
        <v>0</v>
      </c>
      <c r="K35" s="187"/>
      <c r="L35" s="199" t="s">
        <v>26</v>
      </c>
      <c r="M35" s="201">
        <f>SUM(C20:D35)+SUM(M20:N34)</f>
        <v>0</v>
      </c>
      <c r="N35" s="204"/>
      <c r="O35" s="201">
        <f>SUM(E20:F35)+SUM(O20:P34)</f>
        <v>0</v>
      </c>
      <c r="P35" s="204"/>
      <c r="Q35" s="201">
        <f>SUM(G20:H35)+SUM(Q20:R34)</f>
        <v>0</v>
      </c>
      <c r="R35" s="204"/>
      <c r="S35" s="215">
        <f>SUM(I20:I35)+SUM(S20:S34)</f>
        <v>0</v>
      </c>
      <c r="T35" s="219">
        <f>SUM(J20:K35)+SUM(T20:U34)</f>
        <v>0</v>
      </c>
      <c r="U35" s="237"/>
      <c r="W35" s="242"/>
      <c r="X35" s="242"/>
      <c r="Y35" s="242"/>
      <c r="Z35" s="242"/>
      <c r="AA35" s="242"/>
    </row>
    <row r="36" spans="1:27" ht="13.5" customHeight="1">
      <c r="A36" s="114"/>
      <c r="B36" s="114"/>
      <c r="C36" s="141"/>
      <c r="D36" s="141"/>
      <c r="E36" s="141"/>
      <c r="F36" s="141"/>
      <c r="G36" s="141"/>
      <c r="H36" s="141"/>
      <c r="I36" s="176"/>
      <c r="J36" s="176"/>
      <c r="K36" s="141"/>
      <c r="L36" s="114"/>
      <c r="M36" s="141"/>
      <c r="N36" s="141"/>
      <c r="O36" s="141"/>
      <c r="P36" s="141"/>
      <c r="Q36" s="141"/>
      <c r="R36" s="141"/>
      <c r="S36" s="176"/>
      <c r="T36" s="176"/>
      <c r="U36" s="176"/>
    </row>
    <row r="37" spans="1:27" ht="19.5" customHeight="1">
      <c r="A37" s="115" t="s">
        <v>6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238"/>
    </row>
    <row r="38" spans="1:27">
      <c r="A38" s="116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239"/>
    </row>
    <row r="39" spans="1:27">
      <c r="A39" s="117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240"/>
    </row>
    <row r="40" spans="1:27">
      <c r="A40" s="117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240"/>
    </row>
    <row r="41" spans="1:27">
      <c r="A41" s="117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240"/>
    </row>
    <row r="42" spans="1:27">
      <c r="A42" s="117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240"/>
    </row>
    <row r="43" spans="1:27">
      <c r="A43" s="118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241"/>
    </row>
    <row r="44" spans="1:27">
      <c r="A44" s="96" t="s">
        <v>66</v>
      </c>
    </row>
    <row r="45" spans="1:27">
      <c r="A45" s="96" t="s">
        <v>67</v>
      </c>
    </row>
  </sheetData>
  <sheetProtection sheet="1" objects="1" scenarios="1"/>
  <mergeCells count="191">
    <mergeCell ref="A1:U1"/>
    <mergeCell ref="I7:K7"/>
    <mergeCell ref="I8:K8"/>
    <mergeCell ref="L8:U8"/>
    <mergeCell ref="I9:K9"/>
    <mergeCell ref="A11:G11"/>
    <mergeCell ref="A13:F13"/>
    <mergeCell ref="G13:J13"/>
    <mergeCell ref="K13:M13"/>
    <mergeCell ref="N13:U13"/>
    <mergeCell ref="E14:F14"/>
    <mergeCell ref="G14:H14"/>
    <mergeCell ref="I14:K14"/>
    <mergeCell ref="L14:N14"/>
    <mergeCell ref="O14:R14"/>
    <mergeCell ref="T14:U14"/>
    <mergeCell ref="G15:H15"/>
    <mergeCell ref="I15:J15"/>
    <mergeCell ref="L15:M15"/>
    <mergeCell ref="O15:Q15"/>
    <mergeCell ref="G16:H16"/>
    <mergeCell ref="I16:J16"/>
    <mergeCell ref="L16:M16"/>
    <mergeCell ref="O16:Q16"/>
    <mergeCell ref="A17:U17"/>
    <mergeCell ref="C18:D18"/>
    <mergeCell ref="E18:F18"/>
    <mergeCell ref="G18:I18"/>
    <mergeCell ref="M18:N18"/>
    <mergeCell ref="O18:P18"/>
    <mergeCell ref="Q18:S18"/>
    <mergeCell ref="C19:D19"/>
    <mergeCell ref="E19:F19"/>
    <mergeCell ref="G19:H19"/>
    <mergeCell ref="M19:N19"/>
    <mergeCell ref="O19:P19"/>
    <mergeCell ref="Q19:R19"/>
    <mergeCell ref="A20:B20"/>
    <mergeCell ref="C20:D20"/>
    <mergeCell ref="E20:F20"/>
    <mergeCell ref="G20:H20"/>
    <mergeCell ref="J20:K20"/>
    <mergeCell ref="M20:N20"/>
    <mergeCell ref="O20:P20"/>
    <mergeCell ref="Q20:R20"/>
    <mergeCell ref="T20:U20"/>
    <mergeCell ref="A21:B21"/>
    <mergeCell ref="C21:D21"/>
    <mergeCell ref="E21:F21"/>
    <mergeCell ref="G21:H21"/>
    <mergeCell ref="J21:K21"/>
    <mergeCell ref="M21:N21"/>
    <mergeCell ref="O21:P21"/>
    <mergeCell ref="Q21:R21"/>
    <mergeCell ref="T21:U21"/>
    <mergeCell ref="A22:B22"/>
    <mergeCell ref="C22:D22"/>
    <mergeCell ref="E22:F22"/>
    <mergeCell ref="G22:H22"/>
    <mergeCell ref="J22:K22"/>
    <mergeCell ref="M22:N22"/>
    <mergeCell ref="O22:P22"/>
    <mergeCell ref="Q22:R22"/>
    <mergeCell ref="T22:U22"/>
    <mergeCell ref="A23:B23"/>
    <mergeCell ref="C23:D23"/>
    <mergeCell ref="E23:F23"/>
    <mergeCell ref="G23:H23"/>
    <mergeCell ref="J23:K23"/>
    <mergeCell ref="M23:N23"/>
    <mergeCell ref="O23:P23"/>
    <mergeCell ref="Q23:R23"/>
    <mergeCell ref="T23:U23"/>
    <mergeCell ref="A24:B24"/>
    <mergeCell ref="C24:D24"/>
    <mergeCell ref="E24:F24"/>
    <mergeCell ref="G24:H24"/>
    <mergeCell ref="J24:K24"/>
    <mergeCell ref="M24:N24"/>
    <mergeCell ref="O24:P24"/>
    <mergeCell ref="Q24:R24"/>
    <mergeCell ref="T24:U24"/>
    <mergeCell ref="A25:B25"/>
    <mergeCell ref="C25:D25"/>
    <mergeCell ref="E25:F25"/>
    <mergeCell ref="G25:H25"/>
    <mergeCell ref="J25:K25"/>
    <mergeCell ref="M25:N25"/>
    <mergeCell ref="O25:P25"/>
    <mergeCell ref="Q25:R25"/>
    <mergeCell ref="T25:U25"/>
    <mergeCell ref="A26:B26"/>
    <mergeCell ref="C26:D26"/>
    <mergeCell ref="E26:F26"/>
    <mergeCell ref="G26:H26"/>
    <mergeCell ref="J26:K26"/>
    <mergeCell ref="M26:N26"/>
    <mergeCell ref="O26:P26"/>
    <mergeCell ref="Q26:R26"/>
    <mergeCell ref="T26:U26"/>
    <mergeCell ref="A27:B27"/>
    <mergeCell ref="C27:D27"/>
    <mergeCell ref="E27:F27"/>
    <mergeCell ref="G27:H27"/>
    <mergeCell ref="J27:K27"/>
    <mergeCell ref="M27:N27"/>
    <mergeCell ref="O27:P27"/>
    <mergeCell ref="Q27:R27"/>
    <mergeCell ref="T27:U27"/>
    <mergeCell ref="A28:B28"/>
    <mergeCell ref="C28:D28"/>
    <mergeCell ref="E28:F28"/>
    <mergeCell ref="G28:H28"/>
    <mergeCell ref="J28:K28"/>
    <mergeCell ref="M28:N28"/>
    <mergeCell ref="O28:P28"/>
    <mergeCell ref="Q28:R28"/>
    <mergeCell ref="T28:U28"/>
    <mergeCell ref="A29:B29"/>
    <mergeCell ref="C29:D29"/>
    <mergeCell ref="E29:F29"/>
    <mergeCell ref="G29:H29"/>
    <mergeCell ref="J29:K29"/>
    <mergeCell ref="M29:N29"/>
    <mergeCell ref="O29:P29"/>
    <mergeCell ref="Q29:R29"/>
    <mergeCell ref="T29:U29"/>
    <mergeCell ref="A30:B30"/>
    <mergeCell ref="C30:D30"/>
    <mergeCell ref="E30:F30"/>
    <mergeCell ref="G30:H30"/>
    <mergeCell ref="J30:K30"/>
    <mergeCell ref="M30:N30"/>
    <mergeCell ref="O30:P30"/>
    <mergeCell ref="Q30:R30"/>
    <mergeCell ref="T30:U30"/>
    <mergeCell ref="A31:B31"/>
    <mergeCell ref="C31:D31"/>
    <mergeCell ref="E31:F31"/>
    <mergeCell ref="G31:H31"/>
    <mergeCell ref="J31:K31"/>
    <mergeCell ref="M31:N31"/>
    <mergeCell ref="O31:P31"/>
    <mergeCell ref="Q31:R31"/>
    <mergeCell ref="T31:U31"/>
    <mergeCell ref="A32:B32"/>
    <mergeCell ref="C32:D32"/>
    <mergeCell ref="E32:F32"/>
    <mergeCell ref="G32:H32"/>
    <mergeCell ref="J32:K32"/>
    <mergeCell ref="M32:N32"/>
    <mergeCell ref="O32:P32"/>
    <mergeCell ref="Q32:R32"/>
    <mergeCell ref="T32:U32"/>
    <mergeCell ref="A33:B33"/>
    <mergeCell ref="C33:D33"/>
    <mergeCell ref="E33:F33"/>
    <mergeCell ref="G33:H33"/>
    <mergeCell ref="J33:K33"/>
    <mergeCell ref="M33:N33"/>
    <mergeCell ref="O33:P33"/>
    <mergeCell ref="Q33:R33"/>
    <mergeCell ref="T33:U33"/>
    <mergeCell ref="A34:B34"/>
    <mergeCell ref="C34:D34"/>
    <mergeCell ref="E34:F34"/>
    <mergeCell ref="G34:H34"/>
    <mergeCell ref="J34:K34"/>
    <mergeCell ref="M34:N34"/>
    <mergeCell ref="O34:P34"/>
    <mergeCell ref="Q34:R34"/>
    <mergeCell ref="T34:U34"/>
    <mergeCell ref="A35:B35"/>
    <mergeCell ref="C35:D35"/>
    <mergeCell ref="E35:F35"/>
    <mergeCell ref="G35:H35"/>
    <mergeCell ref="J35:K35"/>
    <mergeCell ref="M35:N35"/>
    <mergeCell ref="O35:P35"/>
    <mergeCell ref="Q35:R35"/>
    <mergeCell ref="T35:U35"/>
    <mergeCell ref="A37:U37"/>
    <mergeCell ref="L9:U10"/>
    <mergeCell ref="A14:D16"/>
    <mergeCell ref="S15:S16"/>
    <mergeCell ref="T15:U16"/>
    <mergeCell ref="A18:B19"/>
    <mergeCell ref="J18:K19"/>
    <mergeCell ref="L18:L19"/>
    <mergeCell ref="T18:U19"/>
    <mergeCell ref="A38:U43"/>
  </mergeCells>
  <phoneticPr fontId="8"/>
  <dataValidations count="4">
    <dataValidation type="whole" imeMode="off" operator="greaterThanOrEqual" allowBlank="1" showDropDown="0" showInputMessage="1" showErrorMessage="1" sqref="O20:O34 Q20:Q34 M20:M34 C20:C36 G20:G36 E20:E36">
      <formula1>0</formula1>
    </dataValidation>
    <dataValidation type="list" allowBlank="1" showDropDown="0" showInputMessage="1" showErrorMessage="1" sqref="E16 E9">
      <formula1>"1,2,3,4,5,6,7,8,9,10,11,12"</formula1>
    </dataValidation>
    <dataValidation type="list" allowBlank="1" showDropDown="0" showInputMessage="1" showErrorMessage="1" sqref="G9">
      <formula1>"1,2,3,4,5,6,7,8,9,10,11,12,13,14,15,16,17,18,19,20,21,22,23,24,25,26,27,28,29,30,31"</formula1>
    </dataValidation>
    <dataValidation type="list" allowBlank="1" showDropDown="0" showInputMessage="1" showErrorMessage="1" sqref="C9 E15">
      <formula1>"7,8,9,10,11,12"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97" fitToWidth="0" fitToHeight="0" orientation="portrait" usePrinterDefaults="1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45"/>
  <sheetViews>
    <sheetView showGridLines="0" view="pageBreakPreview" zoomScaleSheetLayoutView="100" workbookViewId="0">
      <selection activeCell="C9" sqref="C9"/>
    </sheetView>
  </sheetViews>
  <sheetFormatPr defaultColWidth="9" defaultRowHeight="13.2"/>
  <cols>
    <col min="1" max="1" width="1" style="96" customWidth="1"/>
    <col min="2" max="2" width="3.28515625" style="96" customWidth="1"/>
    <col min="3" max="3" width="4" style="96" customWidth="1"/>
    <col min="4" max="4" width="3.5703125" style="96" customWidth="1"/>
    <col min="5" max="5" width="4" style="96" customWidth="1"/>
    <col min="6" max="6" width="3.5703125" style="96" customWidth="1"/>
    <col min="7" max="7" width="4" style="96" customWidth="1"/>
    <col min="8" max="8" width="3.5703125" style="96" customWidth="1"/>
    <col min="9" max="9" width="7.109375" style="96" customWidth="1"/>
    <col min="10" max="11" width="5.21875" style="96" customWidth="1"/>
    <col min="12" max="12" width="4.28515625" style="96" customWidth="1"/>
    <col min="13" max="13" width="4" style="96" customWidth="1"/>
    <col min="14" max="14" width="3.140625" style="96" customWidth="1"/>
    <col min="15" max="18" width="3.5703125" style="96" customWidth="1"/>
    <col min="19" max="19" width="7.21875" style="96" customWidth="1"/>
    <col min="20" max="21" width="6.33203125" style="96" customWidth="1"/>
    <col min="22" max="22" width="9" style="96"/>
    <col min="23" max="23" width="10.75" style="96" bestFit="1" customWidth="1"/>
    <col min="24" max="24" width="9" style="96"/>
    <col min="25" max="25" width="10.75" style="96" bestFit="1" customWidth="1"/>
    <col min="26" max="16384" width="9" style="96"/>
  </cols>
  <sheetData>
    <row r="1" spans="1:24" ht="19.5" customHeight="1">
      <c r="A1" s="98" t="s">
        <v>65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</row>
    <row r="2" spans="1:24" ht="9.75" customHeight="1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</row>
    <row r="3" spans="1:24" ht="9.75" customHeight="1">
      <c r="A3" s="9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207"/>
      <c r="T3" s="207"/>
      <c r="U3" s="220"/>
    </row>
    <row r="4" spans="1:24" ht="18.75" customHeight="1">
      <c r="A4" s="101"/>
      <c r="B4" s="120"/>
      <c r="C4" s="120"/>
      <c r="D4" s="142" t="s">
        <v>32</v>
      </c>
      <c r="E4" s="100"/>
      <c r="F4" s="142"/>
      <c r="G4" s="142"/>
      <c r="H4" s="142"/>
      <c r="I4" s="167"/>
      <c r="J4" s="167"/>
      <c r="K4" s="167"/>
      <c r="L4" s="167"/>
      <c r="M4" s="167"/>
      <c r="N4" s="167"/>
      <c r="O4" s="120"/>
      <c r="P4" s="120"/>
      <c r="Q4" s="120"/>
      <c r="R4" s="120"/>
      <c r="S4" s="208"/>
      <c r="T4" s="208"/>
      <c r="U4" s="221"/>
    </row>
    <row r="5" spans="1:24" ht="18.75" customHeight="1">
      <c r="A5" s="102"/>
      <c r="B5" s="120"/>
      <c r="C5" s="120"/>
      <c r="D5" s="142" t="s">
        <v>12</v>
      </c>
      <c r="E5" s="100"/>
      <c r="F5" s="142"/>
      <c r="G5" s="142"/>
      <c r="H5" s="142"/>
      <c r="I5" s="167"/>
      <c r="J5" s="167"/>
      <c r="K5" s="167"/>
      <c r="L5" s="188"/>
      <c r="M5" s="188"/>
      <c r="N5" s="188"/>
      <c r="O5" s="120"/>
      <c r="P5" s="120"/>
      <c r="Q5" s="120"/>
      <c r="R5" s="120"/>
      <c r="S5" s="209"/>
      <c r="T5" s="209"/>
      <c r="U5" s="222"/>
    </row>
    <row r="6" spans="1:24" ht="9" customHeight="1">
      <c r="A6" s="102"/>
      <c r="B6" s="120"/>
      <c r="C6" s="120"/>
      <c r="D6" s="120"/>
      <c r="E6" s="151"/>
      <c r="F6" s="151"/>
      <c r="G6" s="151"/>
      <c r="H6" s="151"/>
      <c r="I6" s="151"/>
      <c r="J6" s="151"/>
      <c r="K6" s="151"/>
      <c r="L6" s="189"/>
      <c r="M6" s="189"/>
      <c r="N6" s="189"/>
      <c r="O6" s="120"/>
      <c r="P6" s="120"/>
      <c r="Q6" s="120"/>
      <c r="R6" s="120"/>
      <c r="S6" s="210"/>
      <c r="T6" s="210"/>
      <c r="U6" s="223"/>
    </row>
    <row r="7" spans="1:24" ht="18.75" customHeight="1">
      <c r="A7" s="102"/>
      <c r="B7" s="120"/>
      <c r="C7" s="120"/>
      <c r="D7" s="120"/>
      <c r="E7" s="120"/>
      <c r="F7" s="120"/>
      <c r="G7" s="120"/>
      <c r="H7" s="120"/>
      <c r="I7" s="168" t="s">
        <v>20</v>
      </c>
      <c r="J7" s="168"/>
      <c r="K7" s="168"/>
      <c r="L7" s="120"/>
      <c r="M7" s="120"/>
      <c r="N7" s="120"/>
      <c r="O7" s="120"/>
      <c r="P7" s="120"/>
      <c r="Q7" s="120"/>
      <c r="R7" s="120"/>
      <c r="S7" s="211"/>
      <c r="T7" s="211"/>
      <c r="U7" s="224"/>
    </row>
    <row r="8" spans="1:24" ht="28.8" customHeight="1">
      <c r="A8" s="102"/>
      <c r="B8" s="120"/>
      <c r="C8" s="120"/>
      <c r="D8" s="120"/>
      <c r="E8" s="120"/>
      <c r="F8" s="120"/>
      <c r="G8" s="120"/>
      <c r="H8" s="120"/>
      <c r="I8" s="169" t="s">
        <v>13</v>
      </c>
      <c r="J8" s="169"/>
      <c r="K8" s="169"/>
      <c r="L8" s="265">
        <f>'4月'!L8</f>
        <v>0</v>
      </c>
      <c r="M8" s="265"/>
      <c r="N8" s="265"/>
      <c r="O8" s="265"/>
      <c r="P8" s="265"/>
      <c r="Q8" s="265"/>
      <c r="R8" s="265"/>
      <c r="S8" s="265"/>
      <c r="T8" s="265"/>
      <c r="U8" s="269"/>
    </row>
    <row r="9" spans="1:24" ht="18.75" customHeight="1">
      <c r="A9" s="103"/>
      <c r="B9" s="121" t="s">
        <v>46</v>
      </c>
      <c r="C9" s="136"/>
      <c r="D9" s="143" t="s">
        <v>21</v>
      </c>
      <c r="E9" s="152"/>
      <c r="F9" s="143" t="s">
        <v>5</v>
      </c>
      <c r="G9" s="152"/>
      <c r="H9" s="143" t="s">
        <v>3</v>
      </c>
      <c r="I9" s="169" t="s">
        <v>24</v>
      </c>
      <c r="J9" s="169"/>
      <c r="K9" s="169"/>
      <c r="L9" s="266">
        <f>'4月'!L9</f>
        <v>0</v>
      </c>
      <c r="M9" s="266"/>
      <c r="N9" s="266"/>
      <c r="O9" s="266"/>
      <c r="P9" s="266"/>
      <c r="Q9" s="266"/>
      <c r="R9" s="266"/>
      <c r="S9" s="266"/>
      <c r="T9" s="266"/>
      <c r="U9" s="270"/>
    </row>
    <row r="10" spans="1:24" ht="11.25" customHeight="1">
      <c r="A10" s="101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267"/>
      <c r="M10" s="267"/>
      <c r="N10" s="267"/>
      <c r="O10" s="267"/>
      <c r="P10" s="267"/>
      <c r="Q10" s="267"/>
      <c r="R10" s="267"/>
      <c r="S10" s="267"/>
      <c r="T10" s="267"/>
      <c r="U10" s="271"/>
    </row>
    <row r="11" spans="1:24" ht="18.75" customHeight="1">
      <c r="A11" s="104" t="s">
        <v>39</v>
      </c>
      <c r="B11" s="122"/>
      <c r="C11" s="122"/>
      <c r="D11" s="122"/>
      <c r="E11" s="122"/>
      <c r="F11" s="122"/>
      <c r="G11" s="122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228"/>
      <c r="X11" s="243"/>
    </row>
    <row r="12" spans="1:24" s="97" customFormat="1" ht="13.5" customHeight="1"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</row>
    <row r="13" spans="1:24" ht="21.75" customHeight="1">
      <c r="A13" s="105" t="s">
        <v>17</v>
      </c>
      <c r="B13" s="123"/>
      <c r="C13" s="123"/>
      <c r="D13" s="123"/>
      <c r="E13" s="123"/>
      <c r="F13" s="156"/>
      <c r="G13" s="264">
        <f>'4月'!G13</f>
        <v>0</v>
      </c>
      <c r="H13" s="264"/>
      <c r="I13" s="264"/>
      <c r="J13" s="264"/>
      <c r="K13" s="182" t="s">
        <v>60</v>
      </c>
      <c r="L13" s="182"/>
      <c r="M13" s="182"/>
      <c r="N13" s="268">
        <f>'4月'!N13</f>
        <v>0</v>
      </c>
      <c r="O13" s="268"/>
      <c r="P13" s="268"/>
      <c r="Q13" s="268"/>
      <c r="R13" s="268"/>
      <c r="S13" s="268"/>
      <c r="T13" s="268"/>
      <c r="U13" s="272"/>
    </row>
    <row r="14" spans="1:24" ht="21" customHeight="1">
      <c r="A14" s="106" t="s">
        <v>9</v>
      </c>
      <c r="B14" s="124"/>
      <c r="C14" s="124"/>
      <c r="D14" s="144"/>
      <c r="E14" s="153" t="s">
        <v>46</v>
      </c>
      <c r="F14" s="157"/>
      <c r="G14" s="161" t="s">
        <v>15</v>
      </c>
      <c r="H14" s="164"/>
      <c r="I14" s="170" t="s">
        <v>42</v>
      </c>
      <c r="J14" s="177"/>
      <c r="K14" s="177"/>
      <c r="L14" s="177" t="s">
        <v>23</v>
      </c>
      <c r="M14" s="200"/>
      <c r="N14" s="203"/>
      <c r="O14" s="177" t="s">
        <v>30</v>
      </c>
      <c r="P14" s="200"/>
      <c r="Q14" s="200"/>
      <c r="R14" s="203"/>
      <c r="S14" s="212" t="s">
        <v>81</v>
      </c>
      <c r="T14" s="193" t="s">
        <v>80</v>
      </c>
      <c r="U14" s="230"/>
      <c r="W14" s="96" t="s">
        <v>69</v>
      </c>
    </row>
    <row r="15" spans="1:24" ht="21" customHeight="1">
      <c r="A15" s="107"/>
      <c r="B15" s="125"/>
      <c r="C15" s="125"/>
      <c r="D15" s="145"/>
      <c r="E15" s="154"/>
      <c r="F15" s="158" t="s">
        <v>21</v>
      </c>
      <c r="G15" s="138" t="s">
        <v>1</v>
      </c>
      <c r="H15" s="148"/>
      <c r="I15" s="171">
        <f>M35</f>
        <v>0</v>
      </c>
      <c r="J15" s="171"/>
      <c r="K15" s="173" t="s">
        <v>25</v>
      </c>
      <c r="L15" s="193">
        <v>150</v>
      </c>
      <c r="M15" s="193"/>
      <c r="N15" s="193" t="s">
        <v>28</v>
      </c>
      <c r="O15" s="205">
        <f>I15*L15</f>
        <v>0</v>
      </c>
      <c r="P15" s="205"/>
      <c r="Q15" s="205"/>
      <c r="R15" s="193" t="s">
        <v>28</v>
      </c>
      <c r="S15" s="213">
        <f>I15+I16</f>
        <v>0</v>
      </c>
      <c r="T15" s="216">
        <f>O15+O16</f>
        <v>0</v>
      </c>
      <c r="U15" s="231"/>
      <c r="W15" s="96">
        <f>IF(E14="令和",E15+2018,0)</f>
        <v>2018</v>
      </c>
    </row>
    <row r="16" spans="1:24" ht="21" customHeight="1">
      <c r="A16" s="108"/>
      <c r="B16" s="126"/>
      <c r="C16" s="126"/>
      <c r="D16" s="146"/>
      <c r="E16" s="250">
        <v>11</v>
      </c>
      <c r="F16" s="159" t="s">
        <v>44</v>
      </c>
      <c r="G16" s="162" t="s">
        <v>22</v>
      </c>
      <c r="H16" s="165"/>
      <c r="I16" s="172">
        <f>O35</f>
        <v>0</v>
      </c>
      <c r="J16" s="172"/>
      <c r="K16" s="183" t="s">
        <v>25</v>
      </c>
      <c r="L16" s="194">
        <v>120</v>
      </c>
      <c r="M16" s="194"/>
      <c r="N16" s="194" t="s">
        <v>28</v>
      </c>
      <c r="O16" s="206">
        <f>I16*L16</f>
        <v>0</v>
      </c>
      <c r="P16" s="206"/>
      <c r="Q16" s="206"/>
      <c r="R16" s="194" t="s">
        <v>28</v>
      </c>
      <c r="S16" s="214"/>
      <c r="T16" s="217"/>
      <c r="U16" s="232"/>
    </row>
    <row r="17" spans="1:27" ht="17.25" customHeight="1">
      <c r="A17" s="109" t="s">
        <v>18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233"/>
      <c r="AA17" s="244"/>
    </row>
    <row r="18" spans="1:27" ht="21" customHeight="1">
      <c r="A18" s="110" t="s">
        <v>19</v>
      </c>
      <c r="B18" s="128"/>
      <c r="C18" s="137" t="s">
        <v>1</v>
      </c>
      <c r="D18" s="147"/>
      <c r="E18" s="137" t="s">
        <v>22</v>
      </c>
      <c r="F18" s="147"/>
      <c r="G18" s="137" t="s">
        <v>33</v>
      </c>
      <c r="H18" s="166"/>
      <c r="I18" s="147"/>
      <c r="J18" s="178" t="s">
        <v>10</v>
      </c>
      <c r="K18" s="184"/>
      <c r="L18" s="195" t="s">
        <v>19</v>
      </c>
      <c r="M18" s="137" t="s">
        <v>1</v>
      </c>
      <c r="N18" s="147"/>
      <c r="O18" s="137" t="s">
        <v>22</v>
      </c>
      <c r="P18" s="147"/>
      <c r="Q18" s="137" t="s">
        <v>33</v>
      </c>
      <c r="R18" s="166"/>
      <c r="S18" s="147"/>
      <c r="T18" s="178" t="s">
        <v>10</v>
      </c>
      <c r="U18" s="220"/>
    </row>
    <row r="19" spans="1:27" ht="21" customHeight="1">
      <c r="A19" s="111"/>
      <c r="B19" s="129"/>
      <c r="C19" s="138" t="str">
        <f>L15&amp;" 円"</f>
        <v>150 円</v>
      </c>
      <c r="D19" s="148"/>
      <c r="E19" s="138" t="str">
        <f>L16&amp;" 円"</f>
        <v>120 円</v>
      </c>
      <c r="F19" s="148"/>
      <c r="G19" s="138" t="s">
        <v>38</v>
      </c>
      <c r="H19" s="148"/>
      <c r="I19" s="173" t="s">
        <v>7</v>
      </c>
      <c r="J19" s="179"/>
      <c r="K19" s="185"/>
      <c r="L19" s="196"/>
      <c r="M19" s="138" t="str">
        <f>L15&amp;" 円"</f>
        <v>150 円</v>
      </c>
      <c r="N19" s="148"/>
      <c r="O19" s="138" t="str">
        <f>L16&amp;" 円"</f>
        <v>120 円</v>
      </c>
      <c r="P19" s="148"/>
      <c r="Q19" s="138" t="s">
        <v>38</v>
      </c>
      <c r="R19" s="148"/>
      <c r="S19" s="173" t="s">
        <v>7</v>
      </c>
      <c r="T19" s="218"/>
      <c r="U19" s="234"/>
    </row>
    <row r="20" spans="1:27" ht="21" customHeight="1">
      <c r="A20" s="112">
        <v>1</v>
      </c>
      <c r="B20" s="130"/>
      <c r="C20" s="139"/>
      <c r="D20" s="149"/>
      <c r="E20" s="139"/>
      <c r="F20" s="149"/>
      <c r="G20" s="139"/>
      <c r="H20" s="149"/>
      <c r="I20" s="174"/>
      <c r="J20" s="180">
        <f t="shared" ref="J20:J35" si="0">(C20*$L$15)+(E20*$L$16)</f>
        <v>0</v>
      </c>
      <c r="K20" s="186"/>
      <c r="L20" s="197">
        <v>17</v>
      </c>
      <c r="M20" s="139"/>
      <c r="N20" s="149"/>
      <c r="O20" s="139"/>
      <c r="P20" s="149"/>
      <c r="Q20" s="139"/>
      <c r="R20" s="149"/>
      <c r="S20" s="174"/>
      <c r="T20" s="180">
        <f t="shared" ref="T20:T34" si="1">(M20*$L$15)+(O20*$L$16)</f>
        <v>0</v>
      </c>
      <c r="U20" s="235"/>
      <c r="W20" s="242"/>
      <c r="X20" s="242"/>
      <c r="Y20" s="242"/>
      <c r="Z20" s="242"/>
      <c r="AA20" s="242"/>
    </row>
    <row r="21" spans="1:27" ht="21" customHeight="1">
      <c r="A21" s="112">
        <v>2</v>
      </c>
      <c r="B21" s="130"/>
      <c r="C21" s="139"/>
      <c r="D21" s="149"/>
      <c r="E21" s="139"/>
      <c r="F21" s="149"/>
      <c r="G21" s="139"/>
      <c r="H21" s="149"/>
      <c r="I21" s="174"/>
      <c r="J21" s="180">
        <f t="shared" si="0"/>
        <v>0</v>
      </c>
      <c r="K21" s="186"/>
      <c r="L21" s="197">
        <v>18</v>
      </c>
      <c r="M21" s="139"/>
      <c r="N21" s="149"/>
      <c r="O21" s="139"/>
      <c r="P21" s="149"/>
      <c r="Q21" s="139"/>
      <c r="R21" s="149"/>
      <c r="S21" s="174"/>
      <c r="T21" s="180">
        <f t="shared" si="1"/>
        <v>0</v>
      </c>
      <c r="U21" s="235"/>
      <c r="W21" s="242"/>
      <c r="X21" s="242"/>
      <c r="Y21" s="242"/>
      <c r="Z21" s="242"/>
      <c r="AA21" s="242"/>
    </row>
    <row r="22" spans="1:27" ht="21" customHeight="1">
      <c r="A22" s="112">
        <v>3</v>
      </c>
      <c r="B22" s="130"/>
      <c r="C22" s="139"/>
      <c r="D22" s="149"/>
      <c r="E22" s="139"/>
      <c r="F22" s="149"/>
      <c r="G22" s="139"/>
      <c r="H22" s="149"/>
      <c r="I22" s="174"/>
      <c r="J22" s="180">
        <f t="shared" si="0"/>
        <v>0</v>
      </c>
      <c r="K22" s="186"/>
      <c r="L22" s="197">
        <v>19</v>
      </c>
      <c r="M22" s="139"/>
      <c r="N22" s="149"/>
      <c r="O22" s="139"/>
      <c r="P22" s="149"/>
      <c r="Q22" s="139"/>
      <c r="R22" s="149"/>
      <c r="S22" s="174"/>
      <c r="T22" s="180">
        <f t="shared" si="1"/>
        <v>0</v>
      </c>
      <c r="U22" s="235"/>
      <c r="W22" s="242"/>
      <c r="X22" s="242"/>
      <c r="Y22" s="242"/>
      <c r="Z22" s="242"/>
      <c r="AA22" s="242"/>
    </row>
    <row r="23" spans="1:27" ht="21" customHeight="1">
      <c r="A23" s="112">
        <v>4</v>
      </c>
      <c r="B23" s="130"/>
      <c r="C23" s="139"/>
      <c r="D23" s="149"/>
      <c r="E23" s="139"/>
      <c r="F23" s="149"/>
      <c r="G23" s="139"/>
      <c r="H23" s="149"/>
      <c r="I23" s="174"/>
      <c r="J23" s="180">
        <f t="shared" si="0"/>
        <v>0</v>
      </c>
      <c r="K23" s="186"/>
      <c r="L23" s="197">
        <v>20</v>
      </c>
      <c r="M23" s="139"/>
      <c r="N23" s="149"/>
      <c r="O23" s="139"/>
      <c r="P23" s="149"/>
      <c r="Q23" s="139"/>
      <c r="R23" s="149"/>
      <c r="S23" s="174"/>
      <c r="T23" s="180">
        <f t="shared" si="1"/>
        <v>0</v>
      </c>
      <c r="U23" s="235"/>
      <c r="W23" s="242"/>
      <c r="X23" s="242"/>
      <c r="Y23" s="242"/>
      <c r="Z23" s="242"/>
      <c r="AA23" s="242"/>
    </row>
    <row r="24" spans="1:27" ht="21" customHeight="1">
      <c r="A24" s="112">
        <v>5</v>
      </c>
      <c r="B24" s="130"/>
      <c r="C24" s="139"/>
      <c r="D24" s="149"/>
      <c r="E24" s="139"/>
      <c r="F24" s="149"/>
      <c r="G24" s="139"/>
      <c r="H24" s="149"/>
      <c r="I24" s="174"/>
      <c r="J24" s="180">
        <f t="shared" si="0"/>
        <v>0</v>
      </c>
      <c r="K24" s="186"/>
      <c r="L24" s="197">
        <v>21</v>
      </c>
      <c r="M24" s="139"/>
      <c r="N24" s="149"/>
      <c r="O24" s="139"/>
      <c r="P24" s="149"/>
      <c r="Q24" s="139"/>
      <c r="R24" s="149"/>
      <c r="S24" s="174"/>
      <c r="T24" s="180">
        <f t="shared" si="1"/>
        <v>0</v>
      </c>
      <c r="U24" s="235"/>
      <c r="W24" s="242"/>
      <c r="X24" s="242"/>
      <c r="Y24" s="242"/>
      <c r="Z24" s="242"/>
      <c r="AA24" s="242"/>
    </row>
    <row r="25" spans="1:27" ht="21" customHeight="1">
      <c r="A25" s="112">
        <v>6</v>
      </c>
      <c r="B25" s="130"/>
      <c r="C25" s="139"/>
      <c r="D25" s="149"/>
      <c r="E25" s="139"/>
      <c r="F25" s="149"/>
      <c r="G25" s="139"/>
      <c r="H25" s="149"/>
      <c r="I25" s="174"/>
      <c r="J25" s="180">
        <f t="shared" si="0"/>
        <v>0</v>
      </c>
      <c r="K25" s="186"/>
      <c r="L25" s="197">
        <v>22</v>
      </c>
      <c r="M25" s="139"/>
      <c r="N25" s="149"/>
      <c r="O25" s="139"/>
      <c r="P25" s="149"/>
      <c r="Q25" s="139"/>
      <c r="R25" s="149"/>
      <c r="S25" s="174"/>
      <c r="T25" s="180">
        <f t="shared" si="1"/>
        <v>0</v>
      </c>
      <c r="U25" s="235"/>
      <c r="W25" s="242"/>
      <c r="X25" s="242"/>
      <c r="Y25" s="242"/>
      <c r="Z25" s="242"/>
      <c r="AA25" s="242"/>
    </row>
    <row r="26" spans="1:27" ht="21" customHeight="1">
      <c r="A26" s="112">
        <v>7</v>
      </c>
      <c r="B26" s="130"/>
      <c r="C26" s="139"/>
      <c r="D26" s="149"/>
      <c r="E26" s="139"/>
      <c r="F26" s="149"/>
      <c r="G26" s="139"/>
      <c r="H26" s="149"/>
      <c r="I26" s="174"/>
      <c r="J26" s="180">
        <f t="shared" si="0"/>
        <v>0</v>
      </c>
      <c r="K26" s="186"/>
      <c r="L26" s="197">
        <v>23</v>
      </c>
      <c r="M26" s="139"/>
      <c r="N26" s="149"/>
      <c r="O26" s="139"/>
      <c r="P26" s="149"/>
      <c r="Q26" s="139"/>
      <c r="R26" s="149"/>
      <c r="S26" s="174"/>
      <c r="T26" s="180">
        <f t="shared" si="1"/>
        <v>0</v>
      </c>
      <c r="U26" s="235"/>
      <c r="W26" s="242"/>
      <c r="X26" s="242"/>
      <c r="Y26" s="242"/>
      <c r="Z26" s="242"/>
      <c r="AA26" s="242"/>
    </row>
    <row r="27" spans="1:27" ht="21" customHeight="1">
      <c r="A27" s="112">
        <v>8</v>
      </c>
      <c r="B27" s="130"/>
      <c r="C27" s="139"/>
      <c r="D27" s="149"/>
      <c r="E27" s="139"/>
      <c r="F27" s="149"/>
      <c r="G27" s="139"/>
      <c r="H27" s="149"/>
      <c r="I27" s="174"/>
      <c r="J27" s="180">
        <f t="shared" si="0"/>
        <v>0</v>
      </c>
      <c r="K27" s="186"/>
      <c r="L27" s="197">
        <v>24</v>
      </c>
      <c r="M27" s="139"/>
      <c r="N27" s="149"/>
      <c r="O27" s="139"/>
      <c r="P27" s="149"/>
      <c r="Q27" s="139"/>
      <c r="R27" s="149"/>
      <c r="S27" s="174"/>
      <c r="T27" s="180">
        <f t="shared" si="1"/>
        <v>0</v>
      </c>
      <c r="U27" s="235"/>
      <c r="W27" s="242"/>
      <c r="X27" s="242"/>
      <c r="Y27" s="242"/>
      <c r="Z27" s="242"/>
      <c r="AA27" s="242"/>
    </row>
    <row r="28" spans="1:27" ht="21" customHeight="1">
      <c r="A28" s="112">
        <v>9</v>
      </c>
      <c r="B28" s="130"/>
      <c r="C28" s="139"/>
      <c r="D28" s="149"/>
      <c r="E28" s="139"/>
      <c r="F28" s="149"/>
      <c r="G28" s="139"/>
      <c r="H28" s="149"/>
      <c r="I28" s="174"/>
      <c r="J28" s="180">
        <f t="shared" si="0"/>
        <v>0</v>
      </c>
      <c r="K28" s="186"/>
      <c r="L28" s="197">
        <v>25</v>
      </c>
      <c r="M28" s="139"/>
      <c r="N28" s="149"/>
      <c r="O28" s="139"/>
      <c r="P28" s="149"/>
      <c r="Q28" s="139"/>
      <c r="R28" s="149"/>
      <c r="S28" s="174"/>
      <c r="T28" s="180">
        <f t="shared" si="1"/>
        <v>0</v>
      </c>
      <c r="U28" s="235"/>
      <c r="W28" s="242"/>
      <c r="X28" s="242"/>
      <c r="Y28" s="242"/>
      <c r="Z28" s="242"/>
      <c r="AA28" s="242"/>
    </row>
    <row r="29" spans="1:27" ht="21" customHeight="1">
      <c r="A29" s="112">
        <v>10</v>
      </c>
      <c r="B29" s="130"/>
      <c r="C29" s="139"/>
      <c r="D29" s="149"/>
      <c r="E29" s="139"/>
      <c r="F29" s="149"/>
      <c r="G29" s="139"/>
      <c r="H29" s="149"/>
      <c r="I29" s="174"/>
      <c r="J29" s="180">
        <f t="shared" si="0"/>
        <v>0</v>
      </c>
      <c r="K29" s="186"/>
      <c r="L29" s="197">
        <v>26</v>
      </c>
      <c r="M29" s="139"/>
      <c r="N29" s="149"/>
      <c r="O29" s="139"/>
      <c r="P29" s="149"/>
      <c r="Q29" s="139"/>
      <c r="R29" s="149"/>
      <c r="S29" s="174"/>
      <c r="T29" s="180">
        <f t="shared" si="1"/>
        <v>0</v>
      </c>
      <c r="U29" s="235"/>
      <c r="W29" s="242"/>
      <c r="X29" s="242"/>
      <c r="Y29" s="242"/>
      <c r="Z29" s="242"/>
      <c r="AA29" s="242"/>
    </row>
    <row r="30" spans="1:27" ht="21" customHeight="1">
      <c r="A30" s="112">
        <v>11</v>
      </c>
      <c r="B30" s="130"/>
      <c r="C30" s="139"/>
      <c r="D30" s="149"/>
      <c r="E30" s="139"/>
      <c r="F30" s="149"/>
      <c r="G30" s="139"/>
      <c r="H30" s="149"/>
      <c r="I30" s="174"/>
      <c r="J30" s="180">
        <f t="shared" si="0"/>
        <v>0</v>
      </c>
      <c r="K30" s="186"/>
      <c r="L30" s="197">
        <v>27</v>
      </c>
      <c r="M30" s="139"/>
      <c r="N30" s="149"/>
      <c r="O30" s="139"/>
      <c r="P30" s="149"/>
      <c r="Q30" s="139"/>
      <c r="R30" s="149"/>
      <c r="S30" s="174"/>
      <c r="T30" s="180">
        <f t="shared" si="1"/>
        <v>0</v>
      </c>
      <c r="U30" s="235"/>
      <c r="W30" s="242"/>
      <c r="X30" s="242"/>
      <c r="Y30" s="242"/>
      <c r="Z30" s="242"/>
      <c r="AA30" s="242"/>
    </row>
    <row r="31" spans="1:27" ht="21" customHeight="1">
      <c r="A31" s="112">
        <v>12</v>
      </c>
      <c r="B31" s="130"/>
      <c r="C31" s="139"/>
      <c r="D31" s="149"/>
      <c r="E31" s="139"/>
      <c r="F31" s="149"/>
      <c r="G31" s="139"/>
      <c r="H31" s="149"/>
      <c r="I31" s="174"/>
      <c r="J31" s="180">
        <f t="shared" si="0"/>
        <v>0</v>
      </c>
      <c r="K31" s="186"/>
      <c r="L31" s="197">
        <v>28</v>
      </c>
      <c r="M31" s="139"/>
      <c r="N31" s="149"/>
      <c r="O31" s="139"/>
      <c r="P31" s="149"/>
      <c r="Q31" s="139"/>
      <c r="R31" s="149"/>
      <c r="S31" s="174"/>
      <c r="T31" s="180">
        <f t="shared" si="1"/>
        <v>0</v>
      </c>
      <c r="U31" s="235"/>
      <c r="W31" s="242"/>
      <c r="X31" s="242"/>
      <c r="Y31" s="242"/>
      <c r="Z31" s="242"/>
      <c r="AA31" s="242"/>
    </row>
    <row r="32" spans="1:27" ht="21" customHeight="1">
      <c r="A32" s="112">
        <v>13</v>
      </c>
      <c r="B32" s="130"/>
      <c r="C32" s="139"/>
      <c r="D32" s="149"/>
      <c r="E32" s="139"/>
      <c r="F32" s="149"/>
      <c r="G32" s="139"/>
      <c r="H32" s="149"/>
      <c r="I32" s="174"/>
      <c r="J32" s="180">
        <f t="shared" si="0"/>
        <v>0</v>
      </c>
      <c r="K32" s="186"/>
      <c r="L32" s="197">
        <f>IF(MONTH(DATE($W$15,$E$16,29))=$E$16,29,"")</f>
        <v>29</v>
      </c>
      <c r="M32" s="139"/>
      <c r="N32" s="149"/>
      <c r="O32" s="139"/>
      <c r="P32" s="149"/>
      <c r="Q32" s="139"/>
      <c r="R32" s="149"/>
      <c r="S32" s="174"/>
      <c r="T32" s="180">
        <f t="shared" si="1"/>
        <v>0</v>
      </c>
      <c r="U32" s="235"/>
      <c r="W32" s="242"/>
      <c r="X32" s="242"/>
      <c r="Y32" s="242"/>
      <c r="Z32" s="242"/>
      <c r="AA32" s="242"/>
    </row>
    <row r="33" spans="1:27" ht="21" customHeight="1">
      <c r="A33" s="112">
        <v>14</v>
      </c>
      <c r="B33" s="130"/>
      <c r="C33" s="139"/>
      <c r="D33" s="149"/>
      <c r="E33" s="139"/>
      <c r="F33" s="149"/>
      <c r="G33" s="139"/>
      <c r="H33" s="149"/>
      <c r="I33" s="174"/>
      <c r="J33" s="180">
        <f t="shared" si="0"/>
        <v>0</v>
      </c>
      <c r="K33" s="186"/>
      <c r="L33" s="197">
        <f>IF(MONTH(DATE($W$15,$E$16,30))=$E$16,30,"")</f>
        <v>30</v>
      </c>
      <c r="M33" s="139"/>
      <c r="N33" s="149"/>
      <c r="O33" s="139"/>
      <c r="P33" s="149"/>
      <c r="Q33" s="139"/>
      <c r="R33" s="149"/>
      <c r="S33" s="174"/>
      <c r="T33" s="180">
        <f t="shared" si="1"/>
        <v>0</v>
      </c>
      <c r="U33" s="235"/>
      <c r="W33" s="242"/>
      <c r="X33" s="242"/>
      <c r="Y33" s="242"/>
      <c r="Z33" s="242"/>
      <c r="AA33" s="242"/>
    </row>
    <row r="34" spans="1:27" ht="21" customHeight="1">
      <c r="A34" s="112">
        <v>15</v>
      </c>
      <c r="B34" s="130"/>
      <c r="C34" s="139"/>
      <c r="D34" s="149"/>
      <c r="E34" s="139"/>
      <c r="F34" s="149"/>
      <c r="G34" s="139"/>
      <c r="H34" s="149"/>
      <c r="I34" s="174"/>
      <c r="J34" s="180">
        <f t="shared" si="0"/>
        <v>0</v>
      </c>
      <c r="K34" s="186"/>
      <c r="L34" s="198" t="str">
        <f>IF(MONTH(DATE($W$15,$E$16,31))=$E$16,31,"")</f>
        <v/>
      </c>
      <c r="M34" s="139"/>
      <c r="N34" s="149"/>
      <c r="O34" s="140"/>
      <c r="P34" s="150"/>
      <c r="Q34" s="140"/>
      <c r="R34" s="150"/>
      <c r="S34" s="174"/>
      <c r="T34" s="181">
        <f t="shared" si="1"/>
        <v>0</v>
      </c>
      <c r="U34" s="236"/>
      <c r="W34" s="242"/>
      <c r="X34" s="242"/>
      <c r="Y34" s="242"/>
      <c r="Z34" s="242"/>
      <c r="AA34" s="242"/>
    </row>
    <row r="35" spans="1:27" ht="21" customHeight="1">
      <c r="A35" s="113">
        <v>16</v>
      </c>
      <c r="B35" s="131"/>
      <c r="C35" s="140"/>
      <c r="D35" s="150"/>
      <c r="E35" s="140"/>
      <c r="F35" s="150"/>
      <c r="G35" s="140"/>
      <c r="H35" s="150"/>
      <c r="I35" s="175"/>
      <c r="J35" s="181">
        <f t="shared" si="0"/>
        <v>0</v>
      </c>
      <c r="K35" s="187"/>
      <c r="L35" s="199" t="s">
        <v>26</v>
      </c>
      <c r="M35" s="201">
        <f>SUM(C20:D35)+SUM(M20:N34)</f>
        <v>0</v>
      </c>
      <c r="N35" s="204"/>
      <c r="O35" s="201">
        <f>SUM(E20:F35)+SUM(O20:P34)</f>
        <v>0</v>
      </c>
      <c r="P35" s="204"/>
      <c r="Q35" s="201">
        <f>SUM(G20:H35)+SUM(Q20:R34)</f>
        <v>0</v>
      </c>
      <c r="R35" s="204"/>
      <c r="S35" s="215">
        <f>SUM(I20:I35)+SUM(S20:S34)</f>
        <v>0</v>
      </c>
      <c r="T35" s="219">
        <f>SUM(J20:K35)+SUM(T20:U34)</f>
        <v>0</v>
      </c>
      <c r="U35" s="237"/>
      <c r="W35" s="242"/>
      <c r="X35" s="242"/>
      <c r="Y35" s="242"/>
      <c r="Z35" s="242"/>
      <c r="AA35" s="242"/>
    </row>
    <row r="36" spans="1:27" ht="13.5" customHeight="1">
      <c r="A36" s="114"/>
      <c r="B36" s="114"/>
      <c r="C36" s="141"/>
      <c r="D36" s="141"/>
      <c r="E36" s="141"/>
      <c r="F36" s="141"/>
      <c r="G36" s="141"/>
      <c r="H36" s="141"/>
      <c r="I36" s="176"/>
      <c r="J36" s="176"/>
      <c r="K36" s="141"/>
      <c r="L36" s="114"/>
      <c r="M36" s="141"/>
      <c r="N36" s="141"/>
      <c r="O36" s="141"/>
      <c r="P36" s="141"/>
      <c r="Q36" s="141"/>
      <c r="R36" s="141"/>
      <c r="S36" s="176"/>
      <c r="T36" s="176"/>
      <c r="U36" s="176"/>
    </row>
    <row r="37" spans="1:27" ht="19.5" customHeight="1">
      <c r="A37" s="115" t="s">
        <v>6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238"/>
    </row>
    <row r="38" spans="1:27">
      <c r="A38" s="116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239"/>
    </row>
    <row r="39" spans="1:27">
      <c r="A39" s="117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240"/>
    </row>
    <row r="40" spans="1:27">
      <c r="A40" s="117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240"/>
    </row>
    <row r="41" spans="1:27">
      <c r="A41" s="117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240"/>
    </row>
    <row r="42" spans="1:27">
      <c r="A42" s="117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240"/>
    </row>
    <row r="43" spans="1:27">
      <c r="A43" s="118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241"/>
    </row>
    <row r="44" spans="1:27">
      <c r="A44" s="96" t="s">
        <v>66</v>
      </c>
    </row>
    <row r="45" spans="1:27">
      <c r="A45" s="96" t="s">
        <v>67</v>
      </c>
    </row>
  </sheetData>
  <sheetProtection sheet="1" objects="1" scenarios="1"/>
  <mergeCells count="191">
    <mergeCell ref="A1:U1"/>
    <mergeCell ref="I7:K7"/>
    <mergeCell ref="I8:K8"/>
    <mergeCell ref="L8:U8"/>
    <mergeCell ref="I9:K9"/>
    <mergeCell ref="A11:G11"/>
    <mergeCell ref="A13:F13"/>
    <mergeCell ref="G13:J13"/>
    <mergeCell ref="K13:M13"/>
    <mergeCell ref="N13:U13"/>
    <mergeCell ref="E14:F14"/>
    <mergeCell ref="G14:H14"/>
    <mergeCell ref="I14:K14"/>
    <mergeCell ref="L14:N14"/>
    <mergeCell ref="O14:R14"/>
    <mergeCell ref="T14:U14"/>
    <mergeCell ref="G15:H15"/>
    <mergeCell ref="I15:J15"/>
    <mergeCell ref="L15:M15"/>
    <mergeCell ref="O15:Q15"/>
    <mergeCell ref="G16:H16"/>
    <mergeCell ref="I16:J16"/>
    <mergeCell ref="L16:M16"/>
    <mergeCell ref="O16:Q16"/>
    <mergeCell ref="A17:U17"/>
    <mergeCell ref="C18:D18"/>
    <mergeCell ref="E18:F18"/>
    <mergeCell ref="G18:I18"/>
    <mergeCell ref="M18:N18"/>
    <mergeCell ref="O18:P18"/>
    <mergeCell ref="Q18:S18"/>
    <mergeCell ref="C19:D19"/>
    <mergeCell ref="E19:F19"/>
    <mergeCell ref="G19:H19"/>
    <mergeCell ref="M19:N19"/>
    <mergeCell ref="O19:P19"/>
    <mergeCell ref="Q19:R19"/>
    <mergeCell ref="A20:B20"/>
    <mergeCell ref="C20:D20"/>
    <mergeCell ref="E20:F20"/>
    <mergeCell ref="G20:H20"/>
    <mergeCell ref="J20:K20"/>
    <mergeCell ref="M20:N20"/>
    <mergeCell ref="O20:P20"/>
    <mergeCell ref="Q20:R20"/>
    <mergeCell ref="T20:U20"/>
    <mergeCell ref="A21:B21"/>
    <mergeCell ref="C21:D21"/>
    <mergeCell ref="E21:F21"/>
    <mergeCell ref="G21:H21"/>
    <mergeCell ref="J21:K21"/>
    <mergeCell ref="M21:N21"/>
    <mergeCell ref="O21:P21"/>
    <mergeCell ref="Q21:R21"/>
    <mergeCell ref="T21:U21"/>
    <mergeCell ref="A22:B22"/>
    <mergeCell ref="C22:D22"/>
    <mergeCell ref="E22:F22"/>
    <mergeCell ref="G22:H22"/>
    <mergeCell ref="J22:K22"/>
    <mergeCell ref="M22:N22"/>
    <mergeCell ref="O22:P22"/>
    <mergeCell ref="Q22:R22"/>
    <mergeCell ref="T22:U22"/>
    <mergeCell ref="A23:B23"/>
    <mergeCell ref="C23:D23"/>
    <mergeCell ref="E23:F23"/>
    <mergeCell ref="G23:H23"/>
    <mergeCell ref="J23:K23"/>
    <mergeCell ref="M23:N23"/>
    <mergeCell ref="O23:P23"/>
    <mergeCell ref="Q23:R23"/>
    <mergeCell ref="T23:U23"/>
    <mergeCell ref="A24:B24"/>
    <mergeCell ref="C24:D24"/>
    <mergeCell ref="E24:F24"/>
    <mergeCell ref="G24:H24"/>
    <mergeCell ref="J24:K24"/>
    <mergeCell ref="M24:N24"/>
    <mergeCell ref="O24:P24"/>
    <mergeCell ref="Q24:R24"/>
    <mergeCell ref="T24:U24"/>
    <mergeCell ref="A25:B25"/>
    <mergeCell ref="C25:D25"/>
    <mergeCell ref="E25:F25"/>
    <mergeCell ref="G25:H25"/>
    <mergeCell ref="J25:K25"/>
    <mergeCell ref="M25:N25"/>
    <mergeCell ref="O25:P25"/>
    <mergeCell ref="Q25:R25"/>
    <mergeCell ref="T25:U25"/>
    <mergeCell ref="A26:B26"/>
    <mergeCell ref="C26:D26"/>
    <mergeCell ref="E26:F26"/>
    <mergeCell ref="G26:H26"/>
    <mergeCell ref="J26:K26"/>
    <mergeCell ref="M26:N26"/>
    <mergeCell ref="O26:P26"/>
    <mergeCell ref="Q26:R26"/>
    <mergeCell ref="T26:U26"/>
    <mergeCell ref="A27:B27"/>
    <mergeCell ref="C27:D27"/>
    <mergeCell ref="E27:F27"/>
    <mergeCell ref="G27:H27"/>
    <mergeCell ref="J27:K27"/>
    <mergeCell ref="M27:N27"/>
    <mergeCell ref="O27:P27"/>
    <mergeCell ref="Q27:R27"/>
    <mergeCell ref="T27:U27"/>
    <mergeCell ref="A28:B28"/>
    <mergeCell ref="C28:D28"/>
    <mergeCell ref="E28:F28"/>
    <mergeCell ref="G28:H28"/>
    <mergeCell ref="J28:K28"/>
    <mergeCell ref="M28:N28"/>
    <mergeCell ref="O28:P28"/>
    <mergeCell ref="Q28:R28"/>
    <mergeCell ref="T28:U28"/>
    <mergeCell ref="A29:B29"/>
    <mergeCell ref="C29:D29"/>
    <mergeCell ref="E29:F29"/>
    <mergeCell ref="G29:H29"/>
    <mergeCell ref="J29:K29"/>
    <mergeCell ref="M29:N29"/>
    <mergeCell ref="O29:P29"/>
    <mergeCell ref="Q29:R29"/>
    <mergeCell ref="T29:U29"/>
    <mergeCell ref="A30:B30"/>
    <mergeCell ref="C30:D30"/>
    <mergeCell ref="E30:F30"/>
    <mergeCell ref="G30:H30"/>
    <mergeCell ref="J30:K30"/>
    <mergeCell ref="M30:N30"/>
    <mergeCell ref="O30:P30"/>
    <mergeCell ref="Q30:R30"/>
    <mergeCell ref="T30:U30"/>
    <mergeCell ref="A31:B31"/>
    <mergeCell ref="C31:D31"/>
    <mergeCell ref="E31:F31"/>
    <mergeCell ref="G31:H31"/>
    <mergeCell ref="J31:K31"/>
    <mergeCell ref="M31:N31"/>
    <mergeCell ref="O31:P31"/>
    <mergeCell ref="Q31:R31"/>
    <mergeCell ref="T31:U31"/>
    <mergeCell ref="A32:B32"/>
    <mergeCell ref="C32:D32"/>
    <mergeCell ref="E32:F32"/>
    <mergeCell ref="G32:H32"/>
    <mergeCell ref="J32:K32"/>
    <mergeCell ref="M32:N32"/>
    <mergeCell ref="O32:P32"/>
    <mergeCell ref="Q32:R32"/>
    <mergeCell ref="T32:U32"/>
    <mergeCell ref="A33:B33"/>
    <mergeCell ref="C33:D33"/>
    <mergeCell ref="E33:F33"/>
    <mergeCell ref="G33:H33"/>
    <mergeCell ref="J33:K33"/>
    <mergeCell ref="M33:N33"/>
    <mergeCell ref="O33:P33"/>
    <mergeCell ref="Q33:R33"/>
    <mergeCell ref="T33:U33"/>
    <mergeCell ref="A34:B34"/>
    <mergeCell ref="C34:D34"/>
    <mergeCell ref="E34:F34"/>
    <mergeCell ref="G34:H34"/>
    <mergeCell ref="J34:K34"/>
    <mergeCell ref="M34:N34"/>
    <mergeCell ref="O34:P34"/>
    <mergeCell ref="Q34:R34"/>
    <mergeCell ref="T34:U34"/>
    <mergeCell ref="A35:B35"/>
    <mergeCell ref="C35:D35"/>
    <mergeCell ref="E35:F35"/>
    <mergeCell ref="G35:H35"/>
    <mergeCell ref="J35:K35"/>
    <mergeCell ref="M35:N35"/>
    <mergeCell ref="O35:P35"/>
    <mergeCell ref="Q35:R35"/>
    <mergeCell ref="T35:U35"/>
    <mergeCell ref="A37:U37"/>
    <mergeCell ref="L9:U10"/>
    <mergeCell ref="A14:D16"/>
    <mergeCell ref="S15:S16"/>
    <mergeCell ref="T15:U16"/>
    <mergeCell ref="A18:B19"/>
    <mergeCell ref="J18:K19"/>
    <mergeCell ref="L18:L19"/>
    <mergeCell ref="T18:U19"/>
    <mergeCell ref="A38:U43"/>
  </mergeCells>
  <phoneticPr fontId="8"/>
  <dataValidations count="4">
    <dataValidation type="whole" imeMode="off" operator="greaterThanOrEqual" allowBlank="1" showDropDown="0" showInputMessage="1" showErrorMessage="1" sqref="O20:O34 Q20:Q34 M20:M34 C20:C36 G20:G36 E20:E36">
      <formula1>0</formula1>
    </dataValidation>
    <dataValidation type="list" allowBlank="1" showDropDown="0" showInputMessage="1" showErrorMessage="1" sqref="E16 E9">
      <formula1>"1,2,3,4,5,6,7,8,9,10,11,12"</formula1>
    </dataValidation>
    <dataValidation type="list" allowBlank="1" showDropDown="0" showInputMessage="1" showErrorMessage="1" sqref="G9">
      <formula1>"1,2,3,4,5,6,7,8,9,10,11,12,13,14,15,16,17,18,19,20,21,22,23,24,25,26,27,28,29,30,31"</formula1>
    </dataValidation>
    <dataValidation type="list" allowBlank="1" showDropDown="0" showInputMessage="1" showErrorMessage="1" sqref="C9 E15">
      <formula1>"7,8,9,10,11,12"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97" fitToWidth="0" fitToHeight="0" orientation="portrait" usePrinterDefaults="1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45"/>
  <sheetViews>
    <sheetView showGridLines="0" view="pageBreakPreview" zoomScaleSheetLayoutView="100" workbookViewId="0">
      <selection activeCell="C9" sqref="C9"/>
    </sheetView>
  </sheetViews>
  <sheetFormatPr defaultColWidth="9" defaultRowHeight="13.2"/>
  <cols>
    <col min="1" max="1" width="1" style="96" customWidth="1"/>
    <col min="2" max="2" width="3.28515625" style="96" customWidth="1"/>
    <col min="3" max="3" width="4" style="96" customWidth="1"/>
    <col min="4" max="4" width="3.5703125" style="96" customWidth="1"/>
    <col min="5" max="5" width="4" style="96" customWidth="1"/>
    <col min="6" max="6" width="3.5703125" style="96" customWidth="1"/>
    <col min="7" max="7" width="4" style="96" customWidth="1"/>
    <col min="8" max="8" width="3.5703125" style="96" customWidth="1"/>
    <col min="9" max="9" width="7.109375" style="96" customWidth="1"/>
    <col min="10" max="11" width="5.21875" style="96" customWidth="1"/>
    <col min="12" max="12" width="4.28515625" style="96" customWidth="1"/>
    <col min="13" max="13" width="4" style="96" customWidth="1"/>
    <col min="14" max="14" width="3.140625" style="96" customWidth="1"/>
    <col min="15" max="18" width="3.5703125" style="96" customWidth="1"/>
    <col min="19" max="19" width="7.21875" style="96" customWidth="1"/>
    <col min="20" max="21" width="6.33203125" style="96" customWidth="1"/>
    <col min="22" max="22" width="9" style="96"/>
    <col min="23" max="23" width="10.75" style="96" bestFit="1" customWidth="1"/>
    <col min="24" max="24" width="9" style="96"/>
    <col min="25" max="25" width="10.75" style="96" bestFit="1" customWidth="1"/>
    <col min="26" max="16384" width="9" style="96"/>
  </cols>
  <sheetData>
    <row r="1" spans="1:24" ht="19.5" customHeight="1">
      <c r="A1" s="98" t="s">
        <v>65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</row>
    <row r="2" spans="1:24" ht="9.75" customHeight="1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</row>
    <row r="3" spans="1:24" ht="9.75" customHeight="1">
      <c r="A3" s="9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207"/>
      <c r="T3" s="207"/>
      <c r="U3" s="220"/>
    </row>
    <row r="4" spans="1:24" ht="18.75" customHeight="1">
      <c r="A4" s="101"/>
      <c r="B4" s="120"/>
      <c r="C4" s="120"/>
      <c r="D4" s="142" t="s">
        <v>32</v>
      </c>
      <c r="E4" s="100"/>
      <c r="F4" s="142"/>
      <c r="G4" s="142"/>
      <c r="H4" s="142"/>
      <c r="I4" s="167"/>
      <c r="J4" s="167"/>
      <c r="K4" s="167"/>
      <c r="L4" s="167"/>
      <c r="M4" s="167"/>
      <c r="N4" s="167"/>
      <c r="O4" s="120"/>
      <c r="P4" s="120"/>
      <c r="Q4" s="120"/>
      <c r="R4" s="120"/>
      <c r="S4" s="208"/>
      <c r="T4" s="208"/>
      <c r="U4" s="221"/>
    </row>
    <row r="5" spans="1:24" ht="18.75" customHeight="1">
      <c r="A5" s="102"/>
      <c r="B5" s="120"/>
      <c r="C5" s="120"/>
      <c r="D5" s="142" t="s">
        <v>12</v>
      </c>
      <c r="E5" s="100"/>
      <c r="F5" s="142"/>
      <c r="G5" s="142"/>
      <c r="H5" s="142"/>
      <c r="I5" s="167"/>
      <c r="J5" s="167"/>
      <c r="K5" s="167"/>
      <c r="L5" s="188"/>
      <c r="M5" s="188"/>
      <c r="N5" s="188"/>
      <c r="O5" s="120"/>
      <c r="P5" s="120"/>
      <c r="Q5" s="120"/>
      <c r="R5" s="120"/>
      <c r="S5" s="209"/>
      <c r="T5" s="209"/>
      <c r="U5" s="222"/>
    </row>
    <row r="6" spans="1:24" ht="9" customHeight="1">
      <c r="A6" s="102"/>
      <c r="B6" s="120"/>
      <c r="C6" s="120"/>
      <c r="D6" s="120"/>
      <c r="E6" s="151"/>
      <c r="F6" s="151"/>
      <c r="G6" s="151"/>
      <c r="H6" s="151"/>
      <c r="I6" s="151"/>
      <c r="J6" s="151"/>
      <c r="K6" s="151"/>
      <c r="L6" s="189"/>
      <c r="M6" s="189"/>
      <c r="N6" s="189"/>
      <c r="O6" s="120"/>
      <c r="P6" s="120"/>
      <c r="Q6" s="120"/>
      <c r="R6" s="120"/>
      <c r="S6" s="210"/>
      <c r="T6" s="210"/>
      <c r="U6" s="223"/>
    </row>
    <row r="7" spans="1:24" ht="18.75" customHeight="1">
      <c r="A7" s="102"/>
      <c r="B7" s="120"/>
      <c r="C7" s="120"/>
      <c r="D7" s="120"/>
      <c r="E7" s="120"/>
      <c r="F7" s="120"/>
      <c r="G7" s="120"/>
      <c r="H7" s="120"/>
      <c r="I7" s="168" t="s">
        <v>20</v>
      </c>
      <c r="J7" s="168"/>
      <c r="K7" s="168"/>
      <c r="L7" s="120"/>
      <c r="M7" s="120"/>
      <c r="N7" s="120"/>
      <c r="O7" s="120"/>
      <c r="P7" s="120"/>
      <c r="Q7" s="120"/>
      <c r="R7" s="120"/>
      <c r="S7" s="211"/>
      <c r="T7" s="211"/>
      <c r="U7" s="224"/>
    </row>
    <row r="8" spans="1:24" ht="28.8" customHeight="1">
      <c r="A8" s="102"/>
      <c r="B8" s="120"/>
      <c r="C8" s="120"/>
      <c r="D8" s="120"/>
      <c r="E8" s="120"/>
      <c r="F8" s="120"/>
      <c r="G8" s="120"/>
      <c r="H8" s="120"/>
      <c r="I8" s="169" t="s">
        <v>13</v>
      </c>
      <c r="J8" s="169"/>
      <c r="K8" s="169"/>
      <c r="L8" s="265">
        <f>'4月'!L8</f>
        <v>0</v>
      </c>
      <c r="M8" s="265"/>
      <c r="N8" s="265"/>
      <c r="O8" s="265"/>
      <c r="P8" s="265"/>
      <c r="Q8" s="265"/>
      <c r="R8" s="265"/>
      <c r="S8" s="265"/>
      <c r="T8" s="265"/>
      <c r="U8" s="269"/>
    </row>
    <row r="9" spans="1:24" ht="18.75" customHeight="1">
      <c r="A9" s="103"/>
      <c r="B9" s="121" t="s">
        <v>46</v>
      </c>
      <c r="C9" s="136"/>
      <c r="D9" s="143" t="s">
        <v>21</v>
      </c>
      <c r="E9" s="152"/>
      <c r="F9" s="143" t="s">
        <v>5</v>
      </c>
      <c r="G9" s="152"/>
      <c r="H9" s="143" t="s">
        <v>3</v>
      </c>
      <c r="I9" s="169" t="s">
        <v>24</v>
      </c>
      <c r="J9" s="169"/>
      <c r="K9" s="169"/>
      <c r="L9" s="266">
        <f>'4月'!L9</f>
        <v>0</v>
      </c>
      <c r="M9" s="266"/>
      <c r="N9" s="266"/>
      <c r="O9" s="266"/>
      <c r="P9" s="266"/>
      <c r="Q9" s="266"/>
      <c r="R9" s="266"/>
      <c r="S9" s="266"/>
      <c r="T9" s="266"/>
      <c r="U9" s="270"/>
    </row>
    <row r="10" spans="1:24" ht="11.25" customHeight="1">
      <c r="A10" s="101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267"/>
      <c r="M10" s="267"/>
      <c r="N10" s="267"/>
      <c r="O10" s="267"/>
      <c r="P10" s="267"/>
      <c r="Q10" s="267"/>
      <c r="R10" s="267"/>
      <c r="S10" s="267"/>
      <c r="T10" s="267"/>
      <c r="U10" s="271"/>
    </row>
    <row r="11" spans="1:24" ht="18.75" customHeight="1">
      <c r="A11" s="104" t="s">
        <v>39</v>
      </c>
      <c r="B11" s="122"/>
      <c r="C11" s="122"/>
      <c r="D11" s="122"/>
      <c r="E11" s="122"/>
      <c r="F11" s="122"/>
      <c r="G11" s="122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228"/>
      <c r="X11" s="243"/>
    </row>
    <row r="12" spans="1:24" s="97" customFormat="1" ht="13.5" customHeight="1"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</row>
    <row r="13" spans="1:24" ht="21.75" customHeight="1">
      <c r="A13" s="105" t="s">
        <v>17</v>
      </c>
      <c r="B13" s="123"/>
      <c r="C13" s="123"/>
      <c r="D13" s="123"/>
      <c r="E13" s="123"/>
      <c r="F13" s="156"/>
      <c r="G13" s="264">
        <f>'4月'!G13</f>
        <v>0</v>
      </c>
      <c r="H13" s="264"/>
      <c r="I13" s="264"/>
      <c r="J13" s="264"/>
      <c r="K13" s="182" t="s">
        <v>60</v>
      </c>
      <c r="L13" s="182"/>
      <c r="M13" s="182"/>
      <c r="N13" s="268">
        <f>'4月'!N13</f>
        <v>0</v>
      </c>
      <c r="O13" s="268"/>
      <c r="P13" s="268"/>
      <c r="Q13" s="268"/>
      <c r="R13" s="268"/>
      <c r="S13" s="268"/>
      <c r="T13" s="268"/>
      <c r="U13" s="272"/>
    </row>
    <row r="14" spans="1:24" ht="21" customHeight="1">
      <c r="A14" s="106" t="s">
        <v>9</v>
      </c>
      <c r="B14" s="124"/>
      <c r="C14" s="124"/>
      <c r="D14" s="144"/>
      <c r="E14" s="153" t="s">
        <v>46</v>
      </c>
      <c r="F14" s="157"/>
      <c r="G14" s="161" t="s">
        <v>15</v>
      </c>
      <c r="H14" s="164"/>
      <c r="I14" s="170" t="s">
        <v>42</v>
      </c>
      <c r="J14" s="177"/>
      <c r="K14" s="177"/>
      <c r="L14" s="177" t="s">
        <v>23</v>
      </c>
      <c r="M14" s="200"/>
      <c r="N14" s="203"/>
      <c r="O14" s="177" t="s">
        <v>30</v>
      </c>
      <c r="P14" s="200"/>
      <c r="Q14" s="200"/>
      <c r="R14" s="203"/>
      <c r="S14" s="212" t="s">
        <v>81</v>
      </c>
      <c r="T14" s="193" t="s">
        <v>80</v>
      </c>
      <c r="U14" s="230"/>
      <c r="W14" s="96" t="s">
        <v>69</v>
      </c>
    </row>
    <row r="15" spans="1:24" ht="21" customHeight="1">
      <c r="A15" s="107"/>
      <c r="B15" s="125"/>
      <c r="C15" s="125"/>
      <c r="D15" s="145"/>
      <c r="E15" s="154"/>
      <c r="F15" s="158" t="s">
        <v>21</v>
      </c>
      <c r="G15" s="138" t="s">
        <v>1</v>
      </c>
      <c r="H15" s="148"/>
      <c r="I15" s="171">
        <f>M35</f>
        <v>0</v>
      </c>
      <c r="J15" s="171"/>
      <c r="K15" s="173" t="s">
        <v>25</v>
      </c>
      <c r="L15" s="193">
        <v>150</v>
      </c>
      <c r="M15" s="193"/>
      <c r="N15" s="193" t="s">
        <v>28</v>
      </c>
      <c r="O15" s="205">
        <f>I15*L15</f>
        <v>0</v>
      </c>
      <c r="P15" s="205"/>
      <c r="Q15" s="205"/>
      <c r="R15" s="193" t="s">
        <v>28</v>
      </c>
      <c r="S15" s="213">
        <f>I15+I16</f>
        <v>0</v>
      </c>
      <c r="T15" s="216">
        <f>O15+O16</f>
        <v>0</v>
      </c>
      <c r="U15" s="231"/>
      <c r="W15" s="96">
        <f>IF(E14="令和",E15+2018,0)</f>
        <v>2018</v>
      </c>
    </row>
    <row r="16" spans="1:24" ht="21" customHeight="1">
      <c r="A16" s="108"/>
      <c r="B16" s="126"/>
      <c r="C16" s="126"/>
      <c r="D16" s="146"/>
      <c r="E16" s="250">
        <v>12</v>
      </c>
      <c r="F16" s="159" t="s">
        <v>44</v>
      </c>
      <c r="G16" s="162" t="s">
        <v>22</v>
      </c>
      <c r="H16" s="165"/>
      <c r="I16" s="172">
        <f>O35</f>
        <v>0</v>
      </c>
      <c r="J16" s="172"/>
      <c r="K16" s="183" t="s">
        <v>25</v>
      </c>
      <c r="L16" s="194">
        <v>120</v>
      </c>
      <c r="M16" s="194"/>
      <c r="N16" s="194" t="s">
        <v>28</v>
      </c>
      <c r="O16" s="206">
        <f>I16*L16</f>
        <v>0</v>
      </c>
      <c r="P16" s="206"/>
      <c r="Q16" s="206"/>
      <c r="R16" s="194" t="s">
        <v>28</v>
      </c>
      <c r="S16" s="214"/>
      <c r="T16" s="217"/>
      <c r="U16" s="232"/>
    </row>
    <row r="17" spans="1:27" ht="17.25" customHeight="1">
      <c r="A17" s="109" t="s">
        <v>18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233"/>
      <c r="AA17" s="244"/>
    </row>
    <row r="18" spans="1:27" ht="21" customHeight="1">
      <c r="A18" s="110" t="s">
        <v>19</v>
      </c>
      <c r="B18" s="128"/>
      <c r="C18" s="137" t="s">
        <v>1</v>
      </c>
      <c r="D18" s="147"/>
      <c r="E18" s="137" t="s">
        <v>22</v>
      </c>
      <c r="F18" s="147"/>
      <c r="G18" s="137" t="s">
        <v>33</v>
      </c>
      <c r="H18" s="166"/>
      <c r="I18" s="147"/>
      <c r="J18" s="178" t="s">
        <v>10</v>
      </c>
      <c r="K18" s="184"/>
      <c r="L18" s="195" t="s">
        <v>19</v>
      </c>
      <c r="M18" s="137" t="s">
        <v>1</v>
      </c>
      <c r="N18" s="147"/>
      <c r="O18" s="137" t="s">
        <v>22</v>
      </c>
      <c r="P18" s="147"/>
      <c r="Q18" s="137" t="s">
        <v>33</v>
      </c>
      <c r="R18" s="166"/>
      <c r="S18" s="147"/>
      <c r="T18" s="178" t="s">
        <v>10</v>
      </c>
      <c r="U18" s="220"/>
    </row>
    <row r="19" spans="1:27" ht="21" customHeight="1">
      <c r="A19" s="111"/>
      <c r="B19" s="129"/>
      <c r="C19" s="138" t="str">
        <f>L15&amp;" 円"</f>
        <v>150 円</v>
      </c>
      <c r="D19" s="148"/>
      <c r="E19" s="138" t="str">
        <f>L16&amp;" 円"</f>
        <v>120 円</v>
      </c>
      <c r="F19" s="148"/>
      <c r="G19" s="138" t="s">
        <v>38</v>
      </c>
      <c r="H19" s="148"/>
      <c r="I19" s="173" t="s">
        <v>7</v>
      </c>
      <c r="J19" s="179"/>
      <c r="K19" s="185"/>
      <c r="L19" s="196"/>
      <c r="M19" s="138" t="str">
        <f>L15&amp;" 円"</f>
        <v>150 円</v>
      </c>
      <c r="N19" s="148"/>
      <c r="O19" s="138" t="str">
        <f>L16&amp;" 円"</f>
        <v>120 円</v>
      </c>
      <c r="P19" s="148"/>
      <c r="Q19" s="138" t="s">
        <v>38</v>
      </c>
      <c r="R19" s="148"/>
      <c r="S19" s="173" t="s">
        <v>7</v>
      </c>
      <c r="T19" s="218"/>
      <c r="U19" s="234"/>
    </row>
    <row r="20" spans="1:27" ht="21" customHeight="1">
      <c r="A20" s="112">
        <v>1</v>
      </c>
      <c r="B20" s="130"/>
      <c r="C20" s="139"/>
      <c r="D20" s="149"/>
      <c r="E20" s="139"/>
      <c r="F20" s="149"/>
      <c r="G20" s="139"/>
      <c r="H20" s="149"/>
      <c r="I20" s="174"/>
      <c r="J20" s="180">
        <f t="shared" ref="J20:J35" si="0">(C20*$L$15)+(E20*$L$16)</f>
        <v>0</v>
      </c>
      <c r="K20" s="186"/>
      <c r="L20" s="197">
        <v>17</v>
      </c>
      <c r="M20" s="139"/>
      <c r="N20" s="149"/>
      <c r="O20" s="139"/>
      <c r="P20" s="149"/>
      <c r="Q20" s="139"/>
      <c r="R20" s="149"/>
      <c r="S20" s="174"/>
      <c r="T20" s="180">
        <f t="shared" ref="T20:T34" si="1">(M20*$L$15)+(O20*$L$16)</f>
        <v>0</v>
      </c>
      <c r="U20" s="235"/>
      <c r="W20" s="242"/>
      <c r="X20" s="242"/>
      <c r="Y20" s="242"/>
      <c r="Z20" s="242"/>
      <c r="AA20" s="242"/>
    </row>
    <row r="21" spans="1:27" ht="21" customHeight="1">
      <c r="A21" s="112">
        <v>2</v>
      </c>
      <c r="B21" s="130"/>
      <c r="C21" s="139"/>
      <c r="D21" s="149"/>
      <c r="E21" s="139"/>
      <c r="F21" s="149"/>
      <c r="G21" s="139"/>
      <c r="H21" s="149"/>
      <c r="I21" s="174"/>
      <c r="J21" s="180">
        <f t="shared" si="0"/>
        <v>0</v>
      </c>
      <c r="K21" s="186"/>
      <c r="L21" s="197">
        <v>18</v>
      </c>
      <c r="M21" s="139"/>
      <c r="N21" s="149"/>
      <c r="O21" s="139"/>
      <c r="P21" s="149"/>
      <c r="Q21" s="139"/>
      <c r="R21" s="149"/>
      <c r="S21" s="174"/>
      <c r="T21" s="180">
        <f t="shared" si="1"/>
        <v>0</v>
      </c>
      <c r="U21" s="235"/>
      <c r="W21" s="242"/>
      <c r="X21" s="242"/>
      <c r="Y21" s="242"/>
      <c r="Z21" s="242"/>
      <c r="AA21" s="242"/>
    </row>
    <row r="22" spans="1:27" ht="21" customHeight="1">
      <c r="A22" s="112">
        <v>3</v>
      </c>
      <c r="B22" s="130"/>
      <c r="C22" s="139"/>
      <c r="D22" s="149"/>
      <c r="E22" s="139"/>
      <c r="F22" s="149"/>
      <c r="G22" s="139"/>
      <c r="H22" s="149"/>
      <c r="I22" s="174"/>
      <c r="J22" s="180">
        <f t="shared" si="0"/>
        <v>0</v>
      </c>
      <c r="K22" s="186"/>
      <c r="L22" s="197">
        <v>19</v>
      </c>
      <c r="M22" s="139"/>
      <c r="N22" s="149"/>
      <c r="O22" s="139"/>
      <c r="P22" s="149"/>
      <c r="Q22" s="139"/>
      <c r="R22" s="149"/>
      <c r="S22" s="174"/>
      <c r="T22" s="180">
        <f t="shared" si="1"/>
        <v>0</v>
      </c>
      <c r="U22" s="235"/>
      <c r="W22" s="242"/>
      <c r="X22" s="242"/>
      <c r="Y22" s="242"/>
      <c r="Z22" s="242"/>
      <c r="AA22" s="242"/>
    </row>
    <row r="23" spans="1:27" ht="21" customHeight="1">
      <c r="A23" s="112">
        <v>4</v>
      </c>
      <c r="B23" s="130"/>
      <c r="C23" s="139"/>
      <c r="D23" s="149"/>
      <c r="E23" s="139"/>
      <c r="F23" s="149"/>
      <c r="G23" s="139"/>
      <c r="H23" s="149"/>
      <c r="I23" s="174"/>
      <c r="J23" s="180">
        <f t="shared" si="0"/>
        <v>0</v>
      </c>
      <c r="K23" s="186"/>
      <c r="L23" s="197">
        <v>20</v>
      </c>
      <c r="M23" s="139"/>
      <c r="N23" s="149"/>
      <c r="O23" s="139"/>
      <c r="P23" s="149"/>
      <c r="Q23" s="139"/>
      <c r="R23" s="149"/>
      <c r="S23" s="174"/>
      <c r="T23" s="180">
        <f t="shared" si="1"/>
        <v>0</v>
      </c>
      <c r="U23" s="235"/>
      <c r="W23" s="242"/>
      <c r="X23" s="242"/>
      <c r="Y23" s="242"/>
      <c r="Z23" s="242"/>
      <c r="AA23" s="242"/>
    </row>
    <row r="24" spans="1:27" ht="21" customHeight="1">
      <c r="A24" s="112">
        <v>5</v>
      </c>
      <c r="B24" s="130"/>
      <c r="C24" s="139"/>
      <c r="D24" s="149"/>
      <c r="E24" s="139"/>
      <c r="F24" s="149"/>
      <c r="G24" s="139"/>
      <c r="H24" s="149"/>
      <c r="I24" s="174"/>
      <c r="J24" s="180">
        <f t="shared" si="0"/>
        <v>0</v>
      </c>
      <c r="K24" s="186"/>
      <c r="L24" s="197">
        <v>21</v>
      </c>
      <c r="M24" s="139"/>
      <c r="N24" s="149"/>
      <c r="O24" s="139"/>
      <c r="P24" s="149"/>
      <c r="Q24" s="139"/>
      <c r="R24" s="149"/>
      <c r="S24" s="174"/>
      <c r="T24" s="180">
        <f t="shared" si="1"/>
        <v>0</v>
      </c>
      <c r="U24" s="235"/>
      <c r="W24" s="242"/>
      <c r="X24" s="242"/>
      <c r="Y24" s="242"/>
      <c r="Z24" s="242"/>
      <c r="AA24" s="242"/>
    </row>
    <row r="25" spans="1:27" ht="21" customHeight="1">
      <c r="A25" s="112">
        <v>6</v>
      </c>
      <c r="B25" s="130"/>
      <c r="C25" s="139"/>
      <c r="D25" s="149"/>
      <c r="E25" s="139"/>
      <c r="F25" s="149"/>
      <c r="G25" s="139"/>
      <c r="H25" s="149"/>
      <c r="I25" s="174"/>
      <c r="J25" s="180">
        <f t="shared" si="0"/>
        <v>0</v>
      </c>
      <c r="K25" s="186"/>
      <c r="L25" s="197">
        <v>22</v>
      </c>
      <c r="M25" s="139"/>
      <c r="N25" s="149"/>
      <c r="O25" s="139"/>
      <c r="P25" s="149"/>
      <c r="Q25" s="139"/>
      <c r="R25" s="149"/>
      <c r="S25" s="174"/>
      <c r="T25" s="180">
        <f t="shared" si="1"/>
        <v>0</v>
      </c>
      <c r="U25" s="235"/>
      <c r="W25" s="242"/>
      <c r="X25" s="242"/>
      <c r="Y25" s="242"/>
      <c r="Z25" s="242"/>
      <c r="AA25" s="242"/>
    </row>
    <row r="26" spans="1:27" ht="21" customHeight="1">
      <c r="A26" s="112">
        <v>7</v>
      </c>
      <c r="B26" s="130"/>
      <c r="C26" s="139"/>
      <c r="D26" s="149"/>
      <c r="E26" s="139"/>
      <c r="F26" s="149"/>
      <c r="G26" s="139"/>
      <c r="H26" s="149"/>
      <c r="I26" s="174"/>
      <c r="J26" s="180">
        <f t="shared" si="0"/>
        <v>0</v>
      </c>
      <c r="K26" s="186"/>
      <c r="L26" s="197">
        <v>23</v>
      </c>
      <c r="M26" s="139"/>
      <c r="N26" s="149"/>
      <c r="O26" s="139"/>
      <c r="P26" s="149"/>
      <c r="Q26" s="139"/>
      <c r="R26" s="149"/>
      <c r="S26" s="174"/>
      <c r="T26" s="180">
        <f t="shared" si="1"/>
        <v>0</v>
      </c>
      <c r="U26" s="235"/>
      <c r="W26" s="242"/>
      <c r="X26" s="242"/>
      <c r="Y26" s="242"/>
      <c r="Z26" s="242"/>
      <c r="AA26" s="242"/>
    </row>
    <row r="27" spans="1:27" ht="21" customHeight="1">
      <c r="A27" s="112">
        <v>8</v>
      </c>
      <c r="B27" s="130"/>
      <c r="C27" s="139"/>
      <c r="D27" s="149"/>
      <c r="E27" s="139"/>
      <c r="F27" s="149"/>
      <c r="G27" s="139"/>
      <c r="H27" s="149"/>
      <c r="I27" s="174"/>
      <c r="J27" s="180">
        <f t="shared" si="0"/>
        <v>0</v>
      </c>
      <c r="K27" s="186"/>
      <c r="L27" s="197">
        <v>24</v>
      </c>
      <c r="M27" s="139"/>
      <c r="N27" s="149"/>
      <c r="O27" s="139"/>
      <c r="P27" s="149"/>
      <c r="Q27" s="139"/>
      <c r="R27" s="149"/>
      <c r="S27" s="174"/>
      <c r="T27" s="180">
        <f t="shared" si="1"/>
        <v>0</v>
      </c>
      <c r="U27" s="235"/>
      <c r="W27" s="242"/>
      <c r="X27" s="242"/>
      <c r="Y27" s="242"/>
      <c r="Z27" s="242"/>
      <c r="AA27" s="242"/>
    </row>
    <row r="28" spans="1:27" ht="21" customHeight="1">
      <c r="A28" s="112">
        <v>9</v>
      </c>
      <c r="B28" s="130"/>
      <c r="C28" s="139"/>
      <c r="D28" s="149"/>
      <c r="E28" s="139"/>
      <c r="F28" s="149"/>
      <c r="G28" s="139"/>
      <c r="H28" s="149"/>
      <c r="I28" s="174"/>
      <c r="J28" s="180">
        <f t="shared" si="0"/>
        <v>0</v>
      </c>
      <c r="K28" s="186"/>
      <c r="L28" s="197">
        <v>25</v>
      </c>
      <c r="M28" s="139"/>
      <c r="N28" s="149"/>
      <c r="O28" s="139"/>
      <c r="P28" s="149"/>
      <c r="Q28" s="139"/>
      <c r="R28" s="149"/>
      <c r="S28" s="174"/>
      <c r="T28" s="180">
        <f t="shared" si="1"/>
        <v>0</v>
      </c>
      <c r="U28" s="235"/>
      <c r="W28" s="242"/>
      <c r="X28" s="242"/>
      <c r="Y28" s="242"/>
      <c r="Z28" s="242"/>
      <c r="AA28" s="242"/>
    </row>
    <row r="29" spans="1:27" ht="21" customHeight="1">
      <c r="A29" s="112">
        <v>10</v>
      </c>
      <c r="B29" s="130"/>
      <c r="C29" s="139"/>
      <c r="D29" s="149"/>
      <c r="E29" s="139"/>
      <c r="F29" s="149"/>
      <c r="G29" s="139"/>
      <c r="H29" s="149"/>
      <c r="I29" s="174"/>
      <c r="J29" s="180">
        <f t="shared" si="0"/>
        <v>0</v>
      </c>
      <c r="K29" s="186"/>
      <c r="L29" s="197">
        <v>26</v>
      </c>
      <c r="M29" s="139"/>
      <c r="N29" s="149"/>
      <c r="O29" s="139"/>
      <c r="P29" s="149"/>
      <c r="Q29" s="139"/>
      <c r="R29" s="149"/>
      <c r="S29" s="174"/>
      <c r="T29" s="180">
        <f t="shared" si="1"/>
        <v>0</v>
      </c>
      <c r="U29" s="235"/>
      <c r="W29" s="242"/>
      <c r="X29" s="242"/>
      <c r="Y29" s="242"/>
      <c r="Z29" s="242"/>
      <c r="AA29" s="242"/>
    </row>
    <row r="30" spans="1:27" ht="21" customHeight="1">
      <c r="A30" s="112">
        <v>11</v>
      </c>
      <c r="B30" s="130"/>
      <c r="C30" s="139"/>
      <c r="D30" s="149"/>
      <c r="E30" s="139"/>
      <c r="F30" s="149"/>
      <c r="G30" s="139"/>
      <c r="H30" s="149"/>
      <c r="I30" s="174"/>
      <c r="J30" s="180">
        <f t="shared" si="0"/>
        <v>0</v>
      </c>
      <c r="K30" s="186"/>
      <c r="L30" s="197">
        <v>27</v>
      </c>
      <c r="M30" s="139"/>
      <c r="N30" s="149"/>
      <c r="O30" s="139"/>
      <c r="P30" s="149"/>
      <c r="Q30" s="139"/>
      <c r="R30" s="149"/>
      <c r="S30" s="174"/>
      <c r="T30" s="180">
        <f t="shared" si="1"/>
        <v>0</v>
      </c>
      <c r="U30" s="235"/>
      <c r="W30" s="242"/>
      <c r="X30" s="242"/>
      <c r="Y30" s="242"/>
      <c r="Z30" s="242"/>
      <c r="AA30" s="242"/>
    </row>
    <row r="31" spans="1:27" ht="21" customHeight="1">
      <c r="A31" s="112">
        <v>12</v>
      </c>
      <c r="B31" s="130"/>
      <c r="C31" s="139"/>
      <c r="D31" s="149"/>
      <c r="E31" s="139"/>
      <c r="F31" s="149"/>
      <c r="G31" s="139"/>
      <c r="H31" s="149"/>
      <c r="I31" s="174"/>
      <c r="J31" s="180">
        <f t="shared" si="0"/>
        <v>0</v>
      </c>
      <c r="K31" s="186"/>
      <c r="L31" s="197">
        <v>28</v>
      </c>
      <c r="M31" s="139"/>
      <c r="N31" s="149"/>
      <c r="O31" s="139"/>
      <c r="P31" s="149"/>
      <c r="Q31" s="139"/>
      <c r="R31" s="149"/>
      <c r="S31" s="174"/>
      <c r="T31" s="180">
        <f t="shared" si="1"/>
        <v>0</v>
      </c>
      <c r="U31" s="235"/>
      <c r="W31" s="242"/>
      <c r="X31" s="242"/>
      <c r="Y31" s="242"/>
      <c r="Z31" s="242"/>
      <c r="AA31" s="242"/>
    </row>
    <row r="32" spans="1:27" ht="21" customHeight="1">
      <c r="A32" s="112">
        <v>13</v>
      </c>
      <c r="B32" s="130"/>
      <c r="C32" s="139"/>
      <c r="D32" s="149"/>
      <c r="E32" s="139"/>
      <c r="F32" s="149"/>
      <c r="G32" s="139"/>
      <c r="H32" s="149"/>
      <c r="I32" s="174"/>
      <c r="J32" s="180">
        <f t="shared" si="0"/>
        <v>0</v>
      </c>
      <c r="K32" s="186"/>
      <c r="L32" s="197">
        <f>IF(MONTH(DATE($W$15,$E$16,29))=$E$16,29,"")</f>
        <v>29</v>
      </c>
      <c r="M32" s="139"/>
      <c r="N32" s="149"/>
      <c r="O32" s="139"/>
      <c r="P32" s="149"/>
      <c r="Q32" s="139"/>
      <c r="R32" s="149"/>
      <c r="S32" s="174"/>
      <c r="T32" s="180">
        <f t="shared" si="1"/>
        <v>0</v>
      </c>
      <c r="U32" s="235"/>
      <c r="W32" s="242"/>
      <c r="X32" s="242"/>
      <c r="Y32" s="242"/>
      <c r="Z32" s="242"/>
      <c r="AA32" s="242"/>
    </row>
    <row r="33" spans="1:27" ht="21" customHeight="1">
      <c r="A33" s="112">
        <v>14</v>
      </c>
      <c r="B33" s="130"/>
      <c r="C33" s="139"/>
      <c r="D33" s="149"/>
      <c r="E33" s="139"/>
      <c r="F33" s="149"/>
      <c r="G33" s="139"/>
      <c r="H33" s="149"/>
      <c r="I33" s="174"/>
      <c r="J33" s="180">
        <f t="shared" si="0"/>
        <v>0</v>
      </c>
      <c r="K33" s="186"/>
      <c r="L33" s="197">
        <f>IF(MONTH(DATE($W$15,$E$16,30))=$E$16,30,"")</f>
        <v>30</v>
      </c>
      <c r="M33" s="139"/>
      <c r="N33" s="149"/>
      <c r="O33" s="139"/>
      <c r="P33" s="149"/>
      <c r="Q33" s="139"/>
      <c r="R33" s="149"/>
      <c r="S33" s="174"/>
      <c r="T33" s="180">
        <f t="shared" si="1"/>
        <v>0</v>
      </c>
      <c r="U33" s="235"/>
      <c r="W33" s="242"/>
      <c r="X33" s="242"/>
      <c r="Y33" s="242"/>
      <c r="Z33" s="242"/>
      <c r="AA33" s="242"/>
    </row>
    <row r="34" spans="1:27" ht="21" customHeight="1">
      <c r="A34" s="112">
        <v>15</v>
      </c>
      <c r="B34" s="130"/>
      <c r="C34" s="139"/>
      <c r="D34" s="149"/>
      <c r="E34" s="139"/>
      <c r="F34" s="149"/>
      <c r="G34" s="139"/>
      <c r="H34" s="149"/>
      <c r="I34" s="174"/>
      <c r="J34" s="180">
        <f t="shared" si="0"/>
        <v>0</v>
      </c>
      <c r="K34" s="186"/>
      <c r="L34" s="198">
        <f>IF(MONTH(DATE($W$15,$E$16,31))=$E$16,31,"")</f>
        <v>31</v>
      </c>
      <c r="M34" s="139"/>
      <c r="N34" s="149"/>
      <c r="O34" s="140"/>
      <c r="P34" s="150"/>
      <c r="Q34" s="140"/>
      <c r="R34" s="150"/>
      <c r="S34" s="174"/>
      <c r="T34" s="181">
        <f t="shared" si="1"/>
        <v>0</v>
      </c>
      <c r="U34" s="236"/>
      <c r="W34" s="242"/>
      <c r="X34" s="242"/>
      <c r="Y34" s="242"/>
      <c r="Z34" s="242"/>
      <c r="AA34" s="242"/>
    </row>
    <row r="35" spans="1:27" ht="21" customHeight="1">
      <c r="A35" s="113">
        <v>16</v>
      </c>
      <c r="B35" s="131"/>
      <c r="C35" s="140"/>
      <c r="D35" s="150"/>
      <c r="E35" s="140"/>
      <c r="F35" s="150"/>
      <c r="G35" s="140"/>
      <c r="H35" s="150"/>
      <c r="I35" s="175"/>
      <c r="J35" s="181">
        <f t="shared" si="0"/>
        <v>0</v>
      </c>
      <c r="K35" s="187"/>
      <c r="L35" s="199" t="s">
        <v>26</v>
      </c>
      <c r="M35" s="201">
        <f>SUM(C20:D35)+SUM(M20:N34)</f>
        <v>0</v>
      </c>
      <c r="N35" s="204"/>
      <c r="O35" s="201">
        <f>SUM(E20:F35)+SUM(O20:P34)</f>
        <v>0</v>
      </c>
      <c r="P35" s="204"/>
      <c r="Q35" s="201">
        <f>SUM(G20:H35)+SUM(Q20:R34)</f>
        <v>0</v>
      </c>
      <c r="R35" s="204"/>
      <c r="S35" s="215">
        <f>SUM(I20:I35)+SUM(S20:S34)</f>
        <v>0</v>
      </c>
      <c r="T35" s="219">
        <f>SUM(J20:K35)+SUM(T20:U34)</f>
        <v>0</v>
      </c>
      <c r="U35" s="237"/>
      <c r="W35" s="242"/>
      <c r="X35" s="242"/>
      <c r="Y35" s="242"/>
      <c r="Z35" s="242"/>
      <c r="AA35" s="242"/>
    </row>
    <row r="36" spans="1:27" ht="13.5" customHeight="1">
      <c r="A36" s="114"/>
      <c r="B36" s="114"/>
      <c r="C36" s="141"/>
      <c r="D36" s="141"/>
      <c r="E36" s="141"/>
      <c r="F36" s="141"/>
      <c r="G36" s="141"/>
      <c r="H36" s="141"/>
      <c r="I36" s="176"/>
      <c r="J36" s="176"/>
      <c r="K36" s="141"/>
      <c r="L36" s="114"/>
      <c r="M36" s="141"/>
      <c r="N36" s="141"/>
      <c r="O36" s="141"/>
      <c r="P36" s="141"/>
      <c r="Q36" s="141"/>
      <c r="R36" s="141"/>
      <c r="S36" s="176"/>
      <c r="T36" s="176"/>
      <c r="U36" s="176"/>
    </row>
    <row r="37" spans="1:27" ht="19.5" customHeight="1">
      <c r="A37" s="115" t="s">
        <v>6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238"/>
    </row>
    <row r="38" spans="1:27">
      <c r="A38" s="116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239"/>
    </row>
    <row r="39" spans="1:27">
      <c r="A39" s="117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240"/>
    </row>
    <row r="40" spans="1:27">
      <c r="A40" s="117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240"/>
    </row>
    <row r="41" spans="1:27">
      <c r="A41" s="117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240"/>
    </row>
    <row r="42" spans="1:27">
      <c r="A42" s="117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240"/>
    </row>
    <row r="43" spans="1:27">
      <c r="A43" s="118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241"/>
    </row>
    <row r="44" spans="1:27">
      <c r="A44" s="96" t="s">
        <v>66</v>
      </c>
    </row>
    <row r="45" spans="1:27">
      <c r="A45" s="96" t="s">
        <v>67</v>
      </c>
    </row>
  </sheetData>
  <sheetProtection sheet="1" objects="1" scenarios="1"/>
  <mergeCells count="191">
    <mergeCell ref="A1:U1"/>
    <mergeCell ref="I7:K7"/>
    <mergeCell ref="I8:K8"/>
    <mergeCell ref="L8:U8"/>
    <mergeCell ref="I9:K9"/>
    <mergeCell ref="A11:G11"/>
    <mergeCell ref="A13:F13"/>
    <mergeCell ref="G13:J13"/>
    <mergeCell ref="K13:M13"/>
    <mergeCell ref="N13:U13"/>
    <mergeCell ref="E14:F14"/>
    <mergeCell ref="G14:H14"/>
    <mergeCell ref="I14:K14"/>
    <mergeCell ref="L14:N14"/>
    <mergeCell ref="O14:R14"/>
    <mergeCell ref="T14:U14"/>
    <mergeCell ref="G15:H15"/>
    <mergeCell ref="I15:J15"/>
    <mergeCell ref="L15:M15"/>
    <mergeCell ref="O15:Q15"/>
    <mergeCell ref="G16:H16"/>
    <mergeCell ref="I16:J16"/>
    <mergeCell ref="L16:M16"/>
    <mergeCell ref="O16:Q16"/>
    <mergeCell ref="A17:U17"/>
    <mergeCell ref="C18:D18"/>
    <mergeCell ref="E18:F18"/>
    <mergeCell ref="G18:I18"/>
    <mergeCell ref="M18:N18"/>
    <mergeCell ref="O18:P18"/>
    <mergeCell ref="Q18:S18"/>
    <mergeCell ref="C19:D19"/>
    <mergeCell ref="E19:F19"/>
    <mergeCell ref="G19:H19"/>
    <mergeCell ref="M19:N19"/>
    <mergeCell ref="O19:P19"/>
    <mergeCell ref="Q19:R19"/>
    <mergeCell ref="A20:B20"/>
    <mergeCell ref="C20:D20"/>
    <mergeCell ref="E20:F20"/>
    <mergeCell ref="G20:H20"/>
    <mergeCell ref="J20:K20"/>
    <mergeCell ref="M20:N20"/>
    <mergeCell ref="O20:P20"/>
    <mergeCell ref="Q20:R20"/>
    <mergeCell ref="T20:U20"/>
    <mergeCell ref="A21:B21"/>
    <mergeCell ref="C21:D21"/>
    <mergeCell ref="E21:F21"/>
    <mergeCell ref="G21:H21"/>
    <mergeCell ref="J21:K21"/>
    <mergeCell ref="M21:N21"/>
    <mergeCell ref="O21:P21"/>
    <mergeCell ref="Q21:R21"/>
    <mergeCell ref="T21:U21"/>
    <mergeCell ref="A22:B22"/>
    <mergeCell ref="C22:D22"/>
    <mergeCell ref="E22:F22"/>
    <mergeCell ref="G22:H22"/>
    <mergeCell ref="J22:K22"/>
    <mergeCell ref="M22:N22"/>
    <mergeCell ref="O22:P22"/>
    <mergeCell ref="Q22:R22"/>
    <mergeCell ref="T22:U22"/>
    <mergeCell ref="A23:B23"/>
    <mergeCell ref="C23:D23"/>
    <mergeCell ref="E23:F23"/>
    <mergeCell ref="G23:H23"/>
    <mergeCell ref="J23:K23"/>
    <mergeCell ref="M23:N23"/>
    <mergeCell ref="O23:P23"/>
    <mergeCell ref="Q23:R23"/>
    <mergeCell ref="T23:U23"/>
    <mergeCell ref="A24:B24"/>
    <mergeCell ref="C24:D24"/>
    <mergeCell ref="E24:F24"/>
    <mergeCell ref="G24:H24"/>
    <mergeCell ref="J24:K24"/>
    <mergeCell ref="M24:N24"/>
    <mergeCell ref="O24:P24"/>
    <mergeCell ref="Q24:R24"/>
    <mergeCell ref="T24:U24"/>
    <mergeCell ref="A25:B25"/>
    <mergeCell ref="C25:D25"/>
    <mergeCell ref="E25:F25"/>
    <mergeCell ref="G25:H25"/>
    <mergeCell ref="J25:K25"/>
    <mergeCell ref="M25:N25"/>
    <mergeCell ref="O25:P25"/>
    <mergeCell ref="Q25:R25"/>
    <mergeCell ref="T25:U25"/>
    <mergeCell ref="A26:B26"/>
    <mergeCell ref="C26:D26"/>
    <mergeCell ref="E26:F26"/>
    <mergeCell ref="G26:H26"/>
    <mergeCell ref="J26:K26"/>
    <mergeCell ref="M26:N26"/>
    <mergeCell ref="O26:P26"/>
    <mergeCell ref="Q26:R26"/>
    <mergeCell ref="T26:U26"/>
    <mergeCell ref="A27:B27"/>
    <mergeCell ref="C27:D27"/>
    <mergeCell ref="E27:F27"/>
    <mergeCell ref="G27:H27"/>
    <mergeCell ref="J27:K27"/>
    <mergeCell ref="M27:N27"/>
    <mergeCell ref="O27:P27"/>
    <mergeCell ref="Q27:R27"/>
    <mergeCell ref="T27:U27"/>
    <mergeCell ref="A28:B28"/>
    <mergeCell ref="C28:D28"/>
    <mergeCell ref="E28:F28"/>
    <mergeCell ref="G28:H28"/>
    <mergeCell ref="J28:K28"/>
    <mergeCell ref="M28:N28"/>
    <mergeCell ref="O28:P28"/>
    <mergeCell ref="Q28:R28"/>
    <mergeCell ref="T28:U28"/>
    <mergeCell ref="A29:B29"/>
    <mergeCell ref="C29:D29"/>
    <mergeCell ref="E29:F29"/>
    <mergeCell ref="G29:H29"/>
    <mergeCell ref="J29:K29"/>
    <mergeCell ref="M29:N29"/>
    <mergeCell ref="O29:P29"/>
    <mergeCell ref="Q29:R29"/>
    <mergeCell ref="T29:U29"/>
    <mergeCell ref="A30:B30"/>
    <mergeCell ref="C30:D30"/>
    <mergeCell ref="E30:F30"/>
    <mergeCell ref="G30:H30"/>
    <mergeCell ref="J30:K30"/>
    <mergeCell ref="M30:N30"/>
    <mergeCell ref="O30:P30"/>
    <mergeCell ref="Q30:R30"/>
    <mergeCell ref="T30:U30"/>
    <mergeCell ref="A31:B31"/>
    <mergeCell ref="C31:D31"/>
    <mergeCell ref="E31:F31"/>
    <mergeCell ref="G31:H31"/>
    <mergeCell ref="J31:K31"/>
    <mergeCell ref="M31:N31"/>
    <mergeCell ref="O31:P31"/>
    <mergeCell ref="Q31:R31"/>
    <mergeCell ref="T31:U31"/>
    <mergeCell ref="A32:B32"/>
    <mergeCell ref="C32:D32"/>
    <mergeCell ref="E32:F32"/>
    <mergeCell ref="G32:H32"/>
    <mergeCell ref="J32:K32"/>
    <mergeCell ref="M32:N32"/>
    <mergeCell ref="O32:P32"/>
    <mergeCell ref="Q32:R32"/>
    <mergeCell ref="T32:U32"/>
    <mergeCell ref="A33:B33"/>
    <mergeCell ref="C33:D33"/>
    <mergeCell ref="E33:F33"/>
    <mergeCell ref="G33:H33"/>
    <mergeCell ref="J33:K33"/>
    <mergeCell ref="M33:N33"/>
    <mergeCell ref="O33:P33"/>
    <mergeCell ref="Q33:R33"/>
    <mergeCell ref="T33:U33"/>
    <mergeCell ref="A34:B34"/>
    <mergeCell ref="C34:D34"/>
    <mergeCell ref="E34:F34"/>
    <mergeCell ref="G34:H34"/>
    <mergeCell ref="J34:K34"/>
    <mergeCell ref="M34:N34"/>
    <mergeCell ref="O34:P34"/>
    <mergeCell ref="Q34:R34"/>
    <mergeCell ref="T34:U34"/>
    <mergeCell ref="A35:B35"/>
    <mergeCell ref="C35:D35"/>
    <mergeCell ref="E35:F35"/>
    <mergeCell ref="G35:H35"/>
    <mergeCell ref="J35:K35"/>
    <mergeCell ref="M35:N35"/>
    <mergeCell ref="O35:P35"/>
    <mergeCell ref="Q35:R35"/>
    <mergeCell ref="T35:U35"/>
    <mergeCell ref="A37:U37"/>
    <mergeCell ref="L9:U10"/>
    <mergeCell ref="A14:D16"/>
    <mergeCell ref="S15:S16"/>
    <mergeCell ref="T15:U16"/>
    <mergeCell ref="A18:B19"/>
    <mergeCell ref="J18:K19"/>
    <mergeCell ref="L18:L19"/>
    <mergeCell ref="T18:U19"/>
    <mergeCell ref="A38:U43"/>
  </mergeCells>
  <phoneticPr fontId="8"/>
  <dataValidations count="4">
    <dataValidation type="whole" imeMode="off" operator="greaterThanOrEqual" allowBlank="1" showDropDown="0" showInputMessage="1" showErrorMessage="1" sqref="O20:O34 Q20:Q34 M20:M34 C20:C36 G20:G36 E20:E36">
      <formula1>0</formula1>
    </dataValidation>
    <dataValidation type="list" allowBlank="1" showDropDown="0" showInputMessage="1" showErrorMessage="1" sqref="E16 E9">
      <formula1>"1,2,3,4,5,6,7,8,9,10,11,12"</formula1>
    </dataValidation>
    <dataValidation type="list" allowBlank="1" showDropDown="0" showInputMessage="1" showErrorMessage="1" sqref="G9">
      <formula1>"1,2,3,4,5,6,7,8,9,10,11,12,13,14,15,16,17,18,19,20,21,22,23,24,25,26,27,28,29,30,31"</formula1>
    </dataValidation>
    <dataValidation type="list" allowBlank="1" showDropDown="0" showInputMessage="1" showErrorMessage="1" sqref="C9 E15">
      <formula1>"7,8,9,10,11,12"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97" fitToWidth="0" fitToHeight="0" orientation="portrait" usePrinterDefaults="1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45"/>
  <sheetViews>
    <sheetView showGridLines="0" view="pageBreakPreview" zoomScaleSheetLayoutView="100" workbookViewId="0">
      <selection activeCell="C9" sqref="C9"/>
    </sheetView>
  </sheetViews>
  <sheetFormatPr defaultColWidth="9" defaultRowHeight="13.2"/>
  <cols>
    <col min="1" max="1" width="1" style="96" customWidth="1"/>
    <col min="2" max="2" width="3.28515625" style="96" customWidth="1"/>
    <col min="3" max="3" width="4" style="96" customWidth="1"/>
    <col min="4" max="4" width="3.5703125" style="96" customWidth="1"/>
    <col min="5" max="5" width="4" style="96" customWidth="1"/>
    <col min="6" max="6" width="3.5703125" style="96" customWidth="1"/>
    <col min="7" max="7" width="4" style="96" customWidth="1"/>
    <col min="8" max="8" width="3.5703125" style="96" customWidth="1"/>
    <col min="9" max="9" width="7.109375" style="96" customWidth="1"/>
    <col min="10" max="11" width="5.21875" style="96" customWidth="1"/>
    <col min="12" max="12" width="4.28515625" style="96" customWidth="1"/>
    <col min="13" max="13" width="4" style="96" customWidth="1"/>
    <col min="14" max="14" width="3.140625" style="96" customWidth="1"/>
    <col min="15" max="18" width="3.5703125" style="96" customWidth="1"/>
    <col min="19" max="19" width="7.21875" style="96" customWidth="1"/>
    <col min="20" max="21" width="6.33203125" style="96" customWidth="1"/>
    <col min="22" max="22" width="9" style="96"/>
    <col min="23" max="23" width="10.75" style="96" bestFit="1" customWidth="1"/>
    <col min="24" max="24" width="9" style="96"/>
    <col min="25" max="25" width="10.75" style="96" bestFit="1" customWidth="1"/>
    <col min="26" max="16384" width="9" style="96"/>
  </cols>
  <sheetData>
    <row r="1" spans="1:24" ht="19.5" customHeight="1">
      <c r="A1" s="98" t="s">
        <v>65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</row>
    <row r="2" spans="1:24" ht="9.75" customHeight="1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</row>
    <row r="3" spans="1:24" ht="9.75" customHeight="1">
      <c r="A3" s="9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207"/>
      <c r="T3" s="207"/>
      <c r="U3" s="220"/>
    </row>
    <row r="4" spans="1:24" ht="18.75" customHeight="1">
      <c r="A4" s="101"/>
      <c r="B4" s="120"/>
      <c r="C4" s="120"/>
      <c r="D4" s="142" t="s">
        <v>32</v>
      </c>
      <c r="E4" s="100"/>
      <c r="F4" s="142"/>
      <c r="G4" s="142"/>
      <c r="H4" s="142"/>
      <c r="I4" s="167"/>
      <c r="J4" s="167"/>
      <c r="K4" s="167"/>
      <c r="L4" s="167"/>
      <c r="M4" s="167"/>
      <c r="N4" s="167"/>
      <c r="O4" s="120"/>
      <c r="P4" s="120"/>
      <c r="Q4" s="120"/>
      <c r="R4" s="120"/>
      <c r="S4" s="208"/>
      <c r="T4" s="208"/>
      <c r="U4" s="221"/>
    </row>
    <row r="5" spans="1:24" ht="18.75" customHeight="1">
      <c r="A5" s="102"/>
      <c r="B5" s="120"/>
      <c r="C5" s="120"/>
      <c r="D5" s="142" t="s">
        <v>12</v>
      </c>
      <c r="E5" s="100"/>
      <c r="F5" s="142"/>
      <c r="G5" s="142"/>
      <c r="H5" s="142"/>
      <c r="I5" s="167"/>
      <c r="J5" s="167"/>
      <c r="K5" s="167"/>
      <c r="L5" s="188"/>
      <c r="M5" s="188"/>
      <c r="N5" s="188"/>
      <c r="O5" s="120"/>
      <c r="P5" s="120"/>
      <c r="Q5" s="120"/>
      <c r="R5" s="120"/>
      <c r="S5" s="209"/>
      <c r="T5" s="209"/>
      <c r="U5" s="222"/>
    </row>
    <row r="6" spans="1:24" ht="9" customHeight="1">
      <c r="A6" s="102"/>
      <c r="B6" s="120"/>
      <c r="C6" s="120"/>
      <c r="D6" s="120"/>
      <c r="E6" s="151"/>
      <c r="F6" s="151"/>
      <c r="G6" s="151"/>
      <c r="H6" s="151"/>
      <c r="I6" s="151"/>
      <c r="J6" s="151"/>
      <c r="K6" s="151"/>
      <c r="L6" s="189"/>
      <c r="M6" s="189"/>
      <c r="N6" s="189"/>
      <c r="O6" s="120"/>
      <c r="P6" s="120"/>
      <c r="Q6" s="120"/>
      <c r="R6" s="120"/>
      <c r="S6" s="210"/>
      <c r="T6" s="210"/>
      <c r="U6" s="223"/>
    </row>
    <row r="7" spans="1:24" ht="18.75" customHeight="1">
      <c r="A7" s="102"/>
      <c r="B7" s="120"/>
      <c r="C7" s="120"/>
      <c r="D7" s="120"/>
      <c r="E7" s="120"/>
      <c r="F7" s="120"/>
      <c r="G7" s="120"/>
      <c r="H7" s="120"/>
      <c r="I7" s="168" t="s">
        <v>20</v>
      </c>
      <c r="J7" s="168"/>
      <c r="K7" s="168"/>
      <c r="L7" s="120"/>
      <c r="M7" s="120"/>
      <c r="N7" s="120"/>
      <c r="O7" s="120"/>
      <c r="P7" s="120"/>
      <c r="Q7" s="120"/>
      <c r="R7" s="120"/>
      <c r="S7" s="211"/>
      <c r="T7" s="211"/>
      <c r="U7" s="224"/>
    </row>
    <row r="8" spans="1:24" ht="28.8" customHeight="1">
      <c r="A8" s="102"/>
      <c r="B8" s="120"/>
      <c r="C8" s="120"/>
      <c r="D8" s="120"/>
      <c r="E8" s="120"/>
      <c r="F8" s="120"/>
      <c r="G8" s="120"/>
      <c r="H8" s="120"/>
      <c r="I8" s="169" t="s">
        <v>13</v>
      </c>
      <c r="J8" s="169"/>
      <c r="K8" s="169"/>
      <c r="L8" s="265">
        <f>'4月'!L8</f>
        <v>0</v>
      </c>
      <c r="M8" s="265"/>
      <c r="N8" s="265"/>
      <c r="O8" s="265"/>
      <c r="P8" s="265"/>
      <c r="Q8" s="265"/>
      <c r="R8" s="265"/>
      <c r="S8" s="265"/>
      <c r="T8" s="265"/>
      <c r="U8" s="269"/>
    </row>
    <row r="9" spans="1:24" ht="18.75" customHeight="1">
      <c r="A9" s="103"/>
      <c r="B9" s="121" t="s">
        <v>46</v>
      </c>
      <c r="C9" s="136"/>
      <c r="D9" s="143" t="s">
        <v>21</v>
      </c>
      <c r="E9" s="152"/>
      <c r="F9" s="143" t="s">
        <v>5</v>
      </c>
      <c r="G9" s="152"/>
      <c r="H9" s="143" t="s">
        <v>3</v>
      </c>
      <c r="I9" s="169" t="s">
        <v>24</v>
      </c>
      <c r="J9" s="169"/>
      <c r="K9" s="169"/>
      <c r="L9" s="266">
        <f>'4月'!L9</f>
        <v>0</v>
      </c>
      <c r="M9" s="266"/>
      <c r="N9" s="266"/>
      <c r="O9" s="266"/>
      <c r="P9" s="266"/>
      <c r="Q9" s="266"/>
      <c r="R9" s="266"/>
      <c r="S9" s="266"/>
      <c r="T9" s="266"/>
      <c r="U9" s="270"/>
    </row>
    <row r="10" spans="1:24" ht="11.25" customHeight="1">
      <c r="A10" s="101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267"/>
      <c r="M10" s="267"/>
      <c r="N10" s="267"/>
      <c r="O10" s="267"/>
      <c r="P10" s="267"/>
      <c r="Q10" s="267"/>
      <c r="R10" s="267"/>
      <c r="S10" s="267"/>
      <c r="T10" s="267"/>
      <c r="U10" s="271"/>
    </row>
    <row r="11" spans="1:24" ht="18.75" customHeight="1">
      <c r="A11" s="104" t="s">
        <v>39</v>
      </c>
      <c r="B11" s="122"/>
      <c r="C11" s="122"/>
      <c r="D11" s="122"/>
      <c r="E11" s="122"/>
      <c r="F11" s="122"/>
      <c r="G11" s="122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228"/>
      <c r="X11" s="243"/>
    </row>
    <row r="12" spans="1:24" s="97" customFormat="1" ht="13.5" customHeight="1"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</row>
    <row r="13" spans="1:24" ht="21.75" customHeight="1">
      <c r="A13" s="105" t="s">
        <v>17</v>
      </c>
      <c r="B13" s="123"/>
      <c r="C13" s="123"/>
      <c r="D13" s="123"/>
      <c r="E13" s="123"/>
      <c r="F13" s="156"/>
      <c r="G13" s="264">
        <f>'4月'!G13</f>
        <v>0</v>
      </c>
      <c r="H13" s="264"/>
      <c r="I13" s="264"/>
      <c r="J13" s="264"/>
      <c r="K13" s="182" t="s">
        <v>60</v>
      </c>
      <c r="L13" s="182"/>
      <c r="M13" s="182"/>
      <c r="N13" s="268">
        <f>'4月'!N13</f>
        <v>0</v>
      </c>
      <c r="O13" s="268"/>
      <c r="P13" s="268"/>
      <c r="Q13" s="268"/>
      <c r="R13" s="268"/>
      <c r="S13" s="268"/>
      <c r="T13" s="268"/>
      <c r="U13" s="272"/>
    </row>
    <row r="14" spans="1:24" ht="21" customHeight="1">
      <c r="A14" s="106" t="s">
        <v>9</v>
      </c>
      <c r="B14" s="124"/>
      <c r="C14" s="124"/>
      <c r="D14" s="144"/>
      <c r="E14" s="153" t="s">
        <v>46</v>
      </c>
      <c r="F14" s="157"/>
      <c r="G14" s="161" t="s">
        <v>15</v>
      </c>
      <c r="H14" s="164"/>
      <c r="I14" s="170" t="s">
        <v>42</v>
      </c>
      <c r="J14" s="177"/>
      <c r="K14" s="177"/>
      <c r="L14" s="177" t="s">
        <v>23</v>
      </c>
      <c r="M14" s="200"/>
      <c r="N14" s="203"/>
      <c r="O14" s="177" t="s">
        <v>30</v>
      </c>
      <c r="P14" s="200"/>
      <c r="Q14" s="200"/>
      <c r="R14" s="203"/>
      <c r="S14" s="212" t="s">
        <v>81</v>
      </c>
      <c r="T14" s="193" t="s">
        <v>80</v>
      </c>
      <c r="U14" s="230"/>
      <c r="W14" s="96" t="s">
        <v>69</v>
      </c>
    </row>
    <row r="15" spans="1:24" ht="21" customHeight="1">
      <c r="A15" s="107"/>
      <c r="B15" s="125"/>
      <c r="C15" s="125"/>
      <c r="D15" s="145"/>
      <c r="E15" s="154"/>
      <c r="F15" s="158" t="s">
        <v>21</v>
      </c>
      <c r="G15" s="138" t="s">
        <v>1</v>
      </c>
      <c r="H15" s="148"/>
      <c r="I15" s="171">
        <f>M35</f>
        <v>0</v>
      </c>
      <c r="J15" s="171"/>
      <c r="K15" s="173" t="s">
        <v>25</v>
      </c>
      <c r="L15" s="193">
        <v>150</v>
      </c>
      <c r="M15" s="193"/>
      <c r="N15" s="193" t="s">
        <v>28</v>
      </c>
      <c r="O15" s="205">
        <f>I15*L15</f>
        <v>0</v>
      </c>
      <c r="P15" s="205"/>
      <c r="Q15" s="205"/>
      <c r="R15" s="193" t="s">
        <v>28</v>
      </c>
      <c r="S15" s="213">
        <f>I15+I16</f>
        <v>0</v>
      </c>
      <c r="T15" s="216">
        <f>O15+O16</f>
        <v>0</v>
      </c>
      <c r="U15" s="231"/>
      <c r="W15" s="96">
        <f>IF(E14="令和",E15+2018,0)</f>
        <v>2018</v>
      </c>
    </row>
    <row r="16" spans="1:24" ht="21" customHeight="1">
      <c r="A16" s="108"/>
      <c r="B16" s="126"/>
      <c r="C16" s="126"/>
      <c r="D16" s="146"/>
      <c r="E16" s="250">
        <v>1</v>
      </c>
      <c r="F16" s="159" t="s">
        <v>44</v>
      </c>
      <c r="G16" s="162" t="s">
        <v>22</v>
      </c>
      <c r="H16" s="165"/>
      <c r="I16" s="172">
        <f>O35</f>
        <v>0</v>
      </c>
      <c r="J16" s="172"/>
      <c r="K16" s="183" t="s">
        <v>25</v>
      </c>
      <c r="L16" s="194">
        <v>120</v>
      </c>
      <c r="M16" s="194"/>
      <c r="N16" s="194" t="s">
        <v>28</v>
      </c>
      <c r="O16" s="206">
        <f>I16*L16</f>
        <v>0</v>
      </c>
      <c r="P16" s="206"/>
      <c r="Q16" s="206"/>
      <c r="R16" s="194" t="s">
        <v>28</v>
      </c>
      <c r="S16" s="214"/>
      <c r="T16" s="217"/>
      <c r="U16" s="232"/>
    </row>
    <row r="17" spans="1:27" ht="17.25" customHeight="1">
      <c r="A17" s="109" t="s">
        <v>18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233"/>
      <c r="AA17" s="244"/>
    </row>
    <row r="18" spans="1:27" ht="21" customHeight="1">
      <c r="A18" s="110" t="s">
        <v>19</v>
      </c>
      <c r="B18" s="128"/>
      <c r="C18" s="137" t="s">
        <v>1</v>
      </c>
      <c r="D18" s="147"/>
      <c r="E18" s="137" t="s">
        <v>22</v>
      </c>
      <c r="F18" s="147"/>
      <c r="G18" s="137" t="s">
        <v>33</v>
      </c>
      <c r="H18" s="166"/>
      <c r="I18" s="147"/>
      <c r="J18" s="178" t="s">
        <v>10</v>
      </c>
      <c r="K18" s="184"/>
      <c r="L18" s="195" t="s">
        <v>19</v>
      </c>
      <c r="M18" s="137" t="s">
        <v>1</v>
      </c>
      <c r="N18" s="147"/>
      <c r="O18" s="137" t="s">
        <v>22</v>
      </c>
      <c r="P18" s="147"/>
      <c r="Q18" s="137" t="s">
        <v>33</v>
      </c>
      <c r="R18" s="166"/>
      <c r="S18" s="147"/>
      <c r="T18" s="178" t="s">
        <v>10</v>
      </c>
      <c r="U18" s="220"/>
    </row>
    <row r="19" spans="1:27" ht="21" customHeight="1">
      <c r="A19" s="111"/>
      <c r="B19" s="129"/>
      <c r="C19" s="138" t="str">
        <f>L15&amp;" 円"</f>
        <v>150 円</v>
      </c>
      <c r="D19" s="148"/>
      <c r="E19" s="138" t="str">
        <f>L16&amp;" 円"</f>
        <v>120 円</v>
      </c>
      <c r="F19" s="148"/>
      <c r="G19" s="138" t="s">
        <v>38</v>
      </c>
      <c r="H19" s="148"/>
      <c r="I19" s="173" t="s">
        <v>7</v>
      </c>
      <c r="J19" s="179"/>
      <c r="K19" s="185"/>
      <c r="L19" s="196"/>
      <c r="M19" s="138" t="str">
        <f>L15&amp;" 円"</f>
        <v>150 円</v>
      </c>
      <c r="N19" s="148"/>
      <c r="O19" s="138" t="str">
        <f>L16&amp;" 円"</f>
        <v>120 円</v>
      </c>
      <c r="P19" s="148"/>
      <c r="Q19" s="138" t="s">
        <v>38</v>
      </c>
      <c r="R19" s="148"/>
      <c r="S19" s="173" t="s">
        <v>7</v>
      </c>
      <c r="T19" s="218"/>
      <c r="U19" s="234"/>
    </row>
    <row r="20" spans="1:27" ht="21" customHeight="1">
      <c r="A20" s="112">
        <v>1</v>
      </c>
      <c r="B20" s="130"/>
      <c r="C20" s="139"/>
      <c r="D20" s="149"/>
      <c r="E20" s="139"/>
      <c r="F20" s="149"/>
      <c r="G20" s="139"/>
      <c r="H20" s="149"/>
      <c r="I20" s="174"/>
      <c r="J20" s="180">
        <f t="shared" ref="J20:J35" si="0">(C20*$L$15)+(E20*$L$16)</f>
        <v>0</v>
      </c>
      <c r="K20" s="186"/>
      <c r="L20" s="197">
        <v>17</v>
      </c>
      <c r="M20" s="139"/>
      <c r="N20" s="149"/>
      <c r="O20" s="139"/>
      <c r="P20" s="149"/>
      <c r="Q20" s="139"/>
      <c r="R20" s="149"/>
      <c r="S20" s="174"/>
      <c r="T20" s="180">
        <f t="shared" ref="T20:T34" si="1">(M20*$L$15)+(O20*$L$16)</f>
        <v>0</v>
      </c>
      <c r="U20" s="235"/>
      <c r="W20" s="242"/>
      <c r="X20" s="242"/>
      <c r="Y20" s="242"/>
      <c r="Z20" s="242"/>
      <c r="AA20" s="242"/>
    </row>
    <row r="21" spans="1:27" ht="21" customHeight="1">
      <c r="A21" s="112">
        <v>2</v>
      </c>
      <c r="B21" s="130"/>
      <c r="C21" s="139"/>
      <c r="D21" s="149"/>
      <c r="E21" s="139"/>
      <c r="F21" s="149"/>
      <c r="G21" s="139"/>
      <c r="H21" s="149"/>
      <c r="I21" s="174"/>
      <c r="J21" s="180">
        <f t="shared" si="0"/>
        <v>0</v>
      </c>
      <c r="K21" s="186"/>
      <c r="L21" s="197">
        <v>18</v>
      </c>
      <c r="M21" s="139"/>
      <c r="N21" s="149"/>
      <c r="O21" s="139"/>
      <c r="P21" s="149"/>
      <c r="Q21" s="139"/>
      <c r="R21" s="149"/>
      <c r="S21" s="174"/>
      <c r="T21" s="180">
        <f t="shared" si="1"/>
        <v>0</v>
      </c>
      <c r="U21" s="235"/>
      <c r="W21" s="242"/>
      <c r="X21" s="242"/>
      <c r="Y21" s="242"/>
      <c r="Z21" s="242"/>
      <c r="AA21" s="242"/>
    </row>
    <row r="22" spans="1:27" ht="21" customHeight="1">
      <c r="A22" s="112">
        <v>3</v>
      </c>
      <c r="B22" s="130"/>
      <c r="C22" s="139"/>
      <c r="D22" s="149"/>
      <c r="E22" s="139"/>
      <c r="F22" s="149"/>
      <c r="G22" s="139"/>
      <c r="H22" s="149"/>
      <c r="I22" s="174"/>
      <c r="J22" s="180">
        <f t="shared" si="0"/>
        <v>0</v>
      </c>
      <c r="K22" s="186"/>
      <c r="L22" s="197">
        <v>19</v>
      </c>
      <c r="M22" s="139"/>
      <c r="N22" s="149"/>
      <c r="O22" s="139"/>
      <c r="P22" s="149"/>
      <c r="Q22" s="139"/>
      <c r="R22" s="149"/>
      <c r="S22" s="174"/>
      <c r="T22" s="180">
        <f t="shared" si="1"/>
        <v>0</v>
      </c>
      <c r="U22" s="235"/>
      <c r="W22" s="242"/>
      <c r="X22" s="242"/>
      <c r="Y22" s="242"/>
      <c r="Z22" s="242"/>
      <c r="AA22" s="242"/>
    </row>
    <row r="23" spans="1:27" ht="21" customHeight="1">
      <c r="A23" s="112">
        <v>4</v>
      </c>
      <c r="B23" s="130"/>
      <c r="C23" s="139"/>
      <c r="D23" s="149"/>
      <c r="E23" s="139"/>
      <c r="F23" s="149"/>
      <c r="G23" s="139"/>
      <c r="H23" s="149"/>
      <c r="I23" s="174"/>
      <c r="J23" s="180">
        <f t="shared" si="0"/>
        <v>0</v>
      </c>
      <c r="K23" s="186"/>
      <c r="L23" s="197">
        <v>20</v>
      </c>
      <c r="M23" s="139"/>
      <c r="N23" s="149"/>
      <c r="O23" s="139"/>
      <c r="P23" s="149"/>
      <c r="Q23" s="139"/>
      <c r="R23" s="149"/>
      <c r="S23" s="174"/>
      <c r="T23" s="180">
        <f t="shared" si="1"/>
        <v>0</v>
      </c>
      <c r="U23" s="235"/>
      <c r="W23" s="242"/>
      <c r="X23" s="242"/>
      <c r="Y23" s="242"/>
      <c r="Z23" s="242"/>
      <c r="AA23" s="242"/>
    </row>
    <row r="24" spans="1:27" ht="21" customHeight="1">
      <c r="A24" s="112">
        <v>5</v>
      </c>
      <c r="B24" s="130"/>
      <c r="C24" s="139"/>
      <c r="D24" s="149"/>
      <c r="E24" s="139"/>
      <c r="F24" s="149"/>
      <c r="G24" s="139"/>
      <c r="H24" s="149"/>
      <c r="I24" s="174"/>
      <c r="J24" s="180">
        <f t="shared" si="0"/>
        <v>0</v>
      </c>
      <c r="K24" s="186"/>
      <c r="L24" s="197">
        <v>21</v>
      </c>
      <c r="M24" s="139"/>
      <c r="N24" s="149"/>
      <c r="O24" s="139"/>
      <c r="P24" s="149"/>
      <c r="Q24" s="139"/>
      <c r="R24" s="149"/>
      <c r="S24" s="174"/>
      <c r="T24" s="180">
        <f t="shared" si="1"/>
        <v>0</v>
      </c>
      <c r="U24" s="235"/>
      <c r="W24" s="242"/>
      <c r="X24" s="242"/>
      <c r="Y24" s="242"/>
      <c r="Z24" s="242"/>
      <c r="AA24" s="242"/>
    </row>
    <row r="25" spans="1:27" ht="21" customHeight="1">
      <c r="A25" s="112">
        <v>6</v>
      </c>
      <c r="B25" s="130"/>
      <c r="C25" s="139"/>
      <c r="D25" s="149"/>
      <c r="E25" s="139"/>
      <c r="F25" s="149"/>
      <c r="G25" s="139"/>
      <c r="H25" s="149"/>
      <c r="I25" s="174"/>
      <c r="J25" s="180">
        <f t="shared" si="0"/>
        <v>0</v>
      </c>
      <c r="K25" s="186"/>
      <c r="L25" s="197">
        <v>22</v>
      </c>
      <c r="M25" s="139"/>
      <c r="N25" s="149"/>
      <c r="O25" s="139"/>
      <c r="P25" s="149"/>
      <c r="Q25" s="139"/>
      <c r="R25" s="149"/>
      <c r="S25" s="174"/>
      <c r="T25" s="180">
        <f t="shared" si="1"/>
        <v>0</v>
      </c>
      <c r="U25" s="235"/>
      <c r="W25" s="242"/>
      <c r="X25" s="242"/>
      <c r="Y25" s="242"/>
      <c r="Z25" s="242"/>
      <c r="AA25" s="242"/>
    </row>
    <row r="26" spans="1:27" ht="21" customHeight="1">
      <c r="A26" s="112">
        <v>7</v>
      </c>
      <c r="B26" s="130"/>
      <c r="C26" s="139"/>
      <c r="D26" s="149"/>
      <c r="E26" s="139"/>
      <c r="F26" s="149"/>
      <c r="G26" s="139"/>
      <c r="H26" s="149"/>
      <c r="I26" s="174"/>
      <c r="J26" s="180">
        <f t="shared" si="0"/>
        <v>0</v>
      </c>
      <c r="K26" s="186"/>
      <c r="L26" s="197">
        <v>23</v>
      </c>
      <c r="M26" s="139"/>
      <c r="N26" s="149"/>
      <c r="O26" s="139"/>
      <c r="P26" s="149"/>
      <c r="Q26" s="139"/>
      <c r="R26" s="149"/>
      <c r="S26" s="174"/>
      <c r="T26" s="180">
        <f t="shared" si="1"/>
        <v>0</v>
      </c>
      <c r="U26" s="235"/>
      <c r="W26" s="242"/>
      <c r="X26" s="242"/>
      <c r="Y26" s="242"/>
      <c r="Z26" s="242"/>
      <c r="AA26" s="242"/>
    </row>
    <row r="27" spans="1:27" ht="21" customHeight="1">
      <c r="A27" s="112">
        <v>8</v>
      </c>
      <c r="B27" s="130"/>
      <c r="C27" s="139"/>
      <c r="D27" s="149"/>
      <c r="E27" s="139"/>
      <c r="F27" s="149"/>
      <c r="G27" s="139"/>
      <c r="H27" s="149"/>
      <c r="I27" s="174"/>
      <c r="J27" s="180">
        <f t="shared" si="0"/>
        <v>0</v>
      </c>
      <c r="K27" s="186"/>
      <c r="L27" s="197">
        <v>24</v>
      </c>
      <c r="M27" s="139"/>
      <c r="N27" s="149"/>
      <c r="O27" s="139"/>
      <c r="P27" s="149"/>
      <c r="Q27" s="139"/>
      <c r="R27" s="149"/>
      <c r="S27" s="174"/>
      <c r="T27" s="180">
        <f t="shared" si="1"/>
        <v>0</v>
      </c>
      <c r="U27" s="235"/>
      <c r="W27" s="242"/>
      <c r="X27" s="242"/>
      <c r="Y27" s="242"/>
      <c r="Z27" s="242"/>
      <c r="AA27" s="242"/>
    </row>
    <row r="28" spans="1:27" ht="21" customHeight="1">
      <c r="A28" s="112">
        <v>9</v>
      </c>
      <c r="B28" s="130"/>
      <c r="C28" s="139"/>
      <c r="D28" s="149"/>
      <c r="E28" s="139"/>
      <c r="F28" s="149"/>
      <c r="G28" s="139"/>
      <c r="H28" s="149"/>
      <c r="I28" s="174"/>
      <c r="J28" s="180">
        <f t="shared" si="0"/>
        <v>0</v>
      </c>
      <c r="K28" s="186"/>
      <c r="L28" s="197">
        <v>25</v>
      </c>
      <c r="M28" s="139"/>
      <c r="N28" s="149"/>
      <c r="O28" s="139"/>
      <c r="P28" s="149"/>
      <c r="Q28" s="139"/>
      <c r="R28" s="149"/>
      <c r="S28" s="174"/>
      <c r="T28" s="180">
        <f t="shared" si="1"/>
        <v>0</v>
      </c>
      <c r="U28" s="235"/>
      <c r="W28" s="242"/>
      <c r="X28" s="242"/>
      <c r="Y28" s="242"/>
      <c r="Z28" s="242"/>
      <c r="AA28" s="242"/>
    </row>
    <row r="29" spans="1:27" ht="21" customHeight="1">
      <c r="A29" s="112">
        <v>10</v>
      </c>
      <c r="B29" s="130"/>
      <c r="C29" s="139"/>
      <c r="D29" s="149"/>
      <c r="E29" s="139"/>
      <c r="F29" s="149"/>
      <c r="G29" s="139"/>
      <c r="H29" s="149"/>
      <c r="I29" s="174"/>
      <c r="J29" s="180">
        <f t="shared" si="0"/>
        <v>0</v>
      </c>
      <c r="K29" s="186"/>
      <c r="L29" s="197">
        <v>26</v>
      </c>
      <c r="M29" s="139"/>
      <c r="N29" s="149"/>
      <c r="O29" s="139"/>
      <c r="P29" s="149"/>
      <c r="Q29" s="139"/>
      <c r="R29" s="149"/>
      <c r="S29" s="174"/>
      <c r="T29" s="180">
        <f t="shared" si="1"/>
        <v>0</v>
      </c>
      <c r="U29" s="235"/>
      <c r="W29" s="242"/>
      <c r="X29" s="242"/>
      <c r="Y29" s="242"/>
      <c r="Z29" s="242"/>
      <c r="AA29" s="242"/>
    </row>
    <row r="30" spans="1:27" ht="21" customHeight="1">
      <c r="A30" s="112">
        <v>11</v>
      </c>
      <c r="B30" s="130"/>
      <c r="C30" s="139"/>
      <c r="D30" s="149"/>
      <c r="E30" s="139"/>
      <c r="F30" s="149"/>
      <c r="G30" s="139"/>
      <c r="H30" s="149"/>
      <c r="I30" s="174"/>
      <c r="J30" s="180">
        <f t="shared" si="0"/>
        <v>0</v>
      </c>
      <c r="K30" s="186"/>
      <c r="L30" s="197">
        <v>27</v>
      </c>
      <c r="M30" s="139"/>
      <c r="N30" s="149"/>
      <c r="O30" s="139"/>
      <c r="P30" s="149"/>
      <c r="Q30" s="139"/>
      <c r="R30" s="149"/>
      <c r="S30" s="174"/>
      <c r="T30" s="180">
        <f t="shared" si="1"/>
        <v>0</v>
      </c>
      <c r="U30" s="235"/>
      <c r="W30" s="242"/>
      <c r="X30" s="242"/>
      <c r="Y30" s="242"/>
      <c r="Z30" s="242"/>
      <c r="AA30" s="242"/>
    </row>
    <row r="31" spans="1:27" ht="21" customHeight="1">
      <c r="A31" s="112">
        <v>12</v>
      </c>
      <c r="B31" s="130"/>
      <c r="C31" s="139"/>
      <c r="D31" s="149"/>
      <c r="E31" s="139"/>
      <c r="F31" s="149"/>
      <c r="G31" s="139"/>
      <c r="H31" s="149"/>
      <c r="I31" s="174"/>
      <c r="J31" s="180">
        <f t="shared" si="0"/>
        <v>0</v>
      </c>
      <c r="K31" s="186"/>
      <c r="L31" s="197">
        <v>28</v>
      </c>
      <c r="M31" s="139"/>
      <c r="N31" s="149"/>
      <c r="O31" s="139"/>
      <c r="P31" s="149"/>
      <c r="Q31" s="139"/>
      <c r="R31" s="149"/>
      <c r="S31" s="174"/>
      <c r="T31" s="180">
        <f t="shared" si="1"/>
        <v>0</v>
      </c>
      <c r="U31" s="235"/>
      <c r="W31" s="242"/>
      <c r="X31" s="242"/>
      <c r="Y31" s="242"/>
      <c r="Z31" s="242"/>
      <c r="AA31" s="242"/>
    </row>
    <row r="32" spans="1:27" ht="21" customHeight="1">
      <c r="A32" s="112">
        <v>13</v>
      </c>
      <c r="B32" s="130"/>
      <c r="C32" s="139"/>
      <c r="D32" s="149"/>
      <c r="E32" s="139"/>
      <c r="F32" s="149"/>
      <c r="G32" s="139"/>
      <c r="H32" s="149"/>
      <c r="I32" s="174"/>
      <c r="J32" s="180">
        <f t="shared" si="0"/>
        <v>0</v>
      </c>
      <c r="K32" s="186"/>
      <c r="L32" s="197">
        <f>IF(MONTH(DATE($W$15,$E$16,29))=$E$16,29,"")</f>
        <v>29</v>
      </c>
      <c r="M32" s="139"/>
      <c r="N32" s="149"/>
      <c r="O32" s="139"/>
      <c r="P32" s="149"/>
      <c r="Q32" s="139"/>
      <c r="R32" s="149"/>
      <c r="S32" s="174"/>
      <c r="T32" s="180">
        <f t="shared" si="1"/>
        <v>0</v>
      </c>
      <c r="U32" s="235"/>
      <c r="W32" s="242"/>
      <c r="X32" s="242"/>
      <c r="Y32" s="242"/>
      <c r="Z32" s="242"/>
      <c r="AA32" s="242"/>
    </row>
    <row r="33" spans="1:27" ht="21" customHeight="1">
      <c r="A33" s="112">
        <v>14</v>
      </c>
      <c r="B33" s="130"/>
      <c r="C33" s="139"/>
      <c r="D33" s="149"/>
      <c r="E33" s="139"/>
      <c r="F33" s="149"/>
      <c r="G33" s="139"/>
      <c r="H33" s="149"/>
      <c r="I33" s="174"/>
      <c r="J33" s="180">
        <f t="shared" si="0"/>
        <v>0</v>
      </c>
      <c r="K33" s="186"/>
      <c r="L33" s="197">
        <f>IF(MONTH(DATE($W$15,$E$16,30))=$E$16,30,"")</f>
        <v>30</v>
      </c>
      <c r="M33" s="139"/>
      <c r="N33" s="149"/>
      <c r="O33" s="139"/>
      <c r="P33" s="149"/>
      <c r="Q33" s="139"/>
      <c r="R33" s="149"/>
      <c r="S33" s="174"/>
      <c r="T33" s="180">
        <f t="shared" si="1"/>
        <v>0</v>
      </c>
      <c r="U33" s="235"/>
      <c r="W33" s="242"/>
      <c r="X33" s="242"/>
      <c r="Y33" s="242"/>
      <c r="Z33" s="242"/>
      <c r="AA33" s="242"/>
    </row>
    <row r="34" spans="1:27" ht="21" customHeight="1">
      <c r="A34" s="112">
        <v>15</v>
      </c>
      <c r="B34" s="130"/>
      <c r="C34" s="139"/>
      <c r="D34" s="149"/>
      <c r="E34" s="139"/>
      <c r="F34" s="149"/>
      <c r="G34" s="139"/>
      <c r="H34" s="149"/>
      <c r="I34" s="174"/>
      <c r="J34" s="180">
        <f t="shared" si="0"/>
        <v>0</v>
      </c>
      <c r="K34" s="186"/>
      <c r="L34" s="198">
        <f>IF(MONTH(DATE($W$15,$E$16,31))=$E$16,31,"")</f>
        <v>31</v>
      </c>
      <c r="M34" s="139"/>
      <c r="N34" s="149"/>
      <c r="O34" s="140"/>
      <c r="P34" s="150"/>
      <c r="Q34" s="140"/>
      <c r="R34" s="150"/>
      <c r="S34" s="174"/>
      <c r="T34" s="181">
        <f t="shared" si="1"/>
        <v>0</v>
      </c>
      <c r="U34" s="236"/>
      <c r="W34" s="242"/>
      <c r="X34" s="242"/>
      <c r="Y34" s="242"/>
      <c r="Z34" s="242"/>
      <c r="AA34" s="242"/>
    </row>
    <row r="35" spans="1:27" ht="21" customHeight="1">
      <c r="A35" s="113">
        <v>16</v>
      </c>
      <c r="B35" s="131"/>
      <c r="C35" s="140"/>
      <c r="D35" s="150"/>
      <c r="E35" s="140"/>
      <c r="F35" s="150"/>
      <c r="G35" s="140"/>
      <c r="H35" s="150"/>
      <c r="I35" s="175"/>
      <c r="J35" s="181">
        <f t="shared" si="0"/>
        <v>0</v>
      </c>
      <c r="K35" s="187"/>
      <c r="L35" s="199" t="s">
        <v>26</v>
      </c>
      <c r="M35" s="201">
        <f>SUM(C20:D35)+SUM(M20:N34)</f>
        <v>0</v>
      </c>
      <c r="N35" s="204"/>
      <c r="O35" s="201">
        <f>SUM(E20:F35)+SUM(O20:P34)</f>
        <v>0</v>
      </c>
      <c r="P35" s="204"/>
      <c r="Q35" s="201">
        <f>SUM(G20:H35)+SUM(Q20:R34)</f>
        <v>0</v>
      </c>
      <c r="R35" s="204"/>
      <c r="S35" s="215">
        <f>SUM(I20:I35)+SUM(S20:S34)</f>
        <v>0</v>
      </c>
      <c r="T35" s="219">
        <f>SUM(J20:K35)+SUM(T20:U34)</f>
        <v>0</v>
      </c>
      <c r="U35" s="237"/>
      <c r="W35" s="242"/>
      <c r="X35" s="242"/>
      <c r="Y35" s="242"/>
      <c r="Z35" s="242"/>
      <c r="AA35" s="242"/>
    </row>
    <row r="36" spans="1:27" ht="13.5" customHeight="1">
      <c r="A36" s="114"/>
      <c r="B36" s="114"/>
      <c r="C36" s="141"/>
      <c r="D36" s="141"/>
      <c r="E36" s="141"/>
      <c r="F36" s="141"/>
      <c r="G36" s="141"/>
      <c r="H36" s="141"/>
      <c r="I36" s="176"/>
      <c r="J36" s="176"/>
      <c r="K36" s="141"/>
      <c r="L36" s="114"/>
      <c r="M36" s="141"/>
      <c r="N36" s="141"/>
      <c r="O36" s="141"/>
      <c r="P36" s="141"/>
      <c r="Q36" s="141"/>
      <c r="R36" s="141"/>
      <c r="S36" s="176"/>
      <c r="T36" s="176"/>
      <c r="U36" s="176"/>
    </row>
    <row r="37" spans="1:27" ht="19.5" customHeight="1">
      <c r="A37" s="115" t="s">
        <v>6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238"/>
    </row>
    <row r="38" spans="1:27">
      <c r="A38" s="116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239"/>
    </row>
    <row r="39" spans="1:27">
      <c r="A39" s="117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240"/>
    </row>
    <row r="40" spans="1:27">
      <c r="A40" s="117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240"/>
    </row>
    <row r="41" spans="1:27">
      <c r="A41" s="117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240"/>
    </row>
    <row r="42" spans="1:27">
      <c r="A42" s="117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240"/>
    </row>
    <row r="43" spans="1:27">
      <c r="A43" s="118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241"/>
    </row>
    <row r="44" spans="1:27">
      <c r="A44" s="96" t="s">
        <v>66</v>
      </c>
    </row>
    <row r="45" spans="1:27">
      <c r="A45" s="96" t="s">
        <v>67</v>
      </c>
    </row>
  </sheetData>
  <sheetProtection sheet="1" objects="1" scenarios="1"/>
  <mergeCells count="191">
    <mergeCell ref="A1:U1"/>
    <mergeCell ref="I7:K7"/>
    <mergeCell ref="I8:K8"/>
    <mergeCell ref="L8:U8"/>
    <mergeCell ref="I9:K9"/>
    <mergeCell ref="A11:G11"/>
    <mergeCell ref="A13:F13"/>
    <mergeCell ref="G13:J13"/>
    <mergeCell ref="K13:M13"/>
    <mergeCell ref="N13:U13"/>
    <mergeCell ref="E14:F14"/>
    <mergeCell ref="G14:H14"/>
    <mergeCell ref="I14:K14"/>
    <mergeCell ref="L14:N14"/>
    <mergeCell ref="O14:R14"/>
    <mergeCell ref="T14:U14"/>
    <mergeCell ref="G15:H15"/>
    <mergeCell ref="I15:J15"/>
    <mergeCell ref="L15:M15"/>
    <mergeCell ref="O15:Q15"/>
    <mergeCell ref="G16:H16"/>
    <mergeCell ref="I16:J16"/>
    <mergeCell ref="L16:M16"/>
    <mergeCell ref="O16:Q16"/>
    <mergeCell ref="A17:U17"/>
    <mergeCell ref="C18:D18"/>
    <mergeCell ref="E18:F18"/>
    <mergeCell ref="G18:I18"/>
    <mergeCell ref="M18:N18"/>
    <mergeCell ref="O18:P18"/>
    <mergeCell ref="Q18:S18"/>
    <mergeCell ref="C19:D19"/>
    <mergeCell ref="E19:F19"/>
    <mergeCell ref="G19:H19"/>
    <mergeCell ref="M19:N19"/>
    <mergeCell ref="O19:P19"/>
    <mergeCell ref="Q19:R19"/>
    <mergeCell ref="A20:B20"/>
    <mergeCell ref="C20:D20"/>
    <mergeCell ref="E20:F20"/>
    <mergeCell ref="G20:H20"/>
    <mergeCell ref="J20:K20"/>
    <mergeCell ref="M20:N20"/>
    <mergeCell ref="O20:P20"/>
    <mergeCell ref="Q20:R20"/>
    <mergeCell ref="T20:U20"/>
    <mergeCell ref="A21:B21"/>
    <mergeCell ref="C21:D21"/>
    <mergeCell ref="E21:F21"/>
    <mergeCell ref="G21:H21"/>
    <mergeCell ref="J21:K21"/>
    <mergeCell ref="M21:N21"/>
    <mergeCell ref="O21:P21"/>
    <mergeCell ref="Q21:R21"/>
    <mergeCell ref="T21:U21"/>
    <mergeCell ref="A22:B22"/>
    <mergeCell ref="C22:D22"/>
    <mergeCell ref="E22:F22"/>
    <mergeCell ref="G22:H22"/>
    <mergeCell ref="J22:K22"/>
    <mergeCell ref="M22:N22"/>
    <mergeCell ref="O22:P22"/>
    <mergeCell ref="Q22:R22"/>
    <mergeCell ref="T22:U22"/>
    <mergeCell ref="A23:B23"/>
    <mergeCell ref="C23:D23"/>
    <mergeCell ref="E23:F23"/>
    <mergeCell ref="G23:H23"/>
    <mergeCell ref="J23:K23"/>
    <mergeCell ref="M23:N23"/>
    <mergeCell ref="O23:P23"/>
    <mergeCell ref="Q23:R23"/>
    <mergeCell ref="T23:U23"/>
    <mergeCell ref="A24:B24"/>
    <mergeCell ref="C24:D24"/>
    <mergeCell ref="E24:F24"/>
    <mergeCell ref="G24:H24"/>
    <mergeCell ref="J24:K24"/>
    <mergeCell ref="M24:N24"/>
    <mergeCell ref="O24:P24"/>
    <mergeCell ref="Q24:R24"/>
    <mergeCell ref="T24:U24"/>
    <mergeCell ref="A25:B25"/>
    <mergeCell ref="C25:D25"/>
    <mergeCell ref="E25:F25"/>
    <mergeCell ref="G25:H25"/>
    <mergeCell ref="J25:K25"/>
    <mergeCell ref="M25:N25"/>
    <mergeCell ref="O25:P25"/>
    <mergeCell ref="Q25:R25"/>
    <mergeCell ref="T25:U25"/>
    <mergeCell ref="A26:B26"/>
    <mergeCell ref="C26:D26"/>
    <mergeCell ref="E26:F26"/>
    <mergeCell ref="G26:H26"/>
    <mergeCell ref="J26:K26"/>
    <mergeCell ref="M26:N26"/>
    <mergeCell ref="O26:P26"/>
    <mergeCell ref="Q26:R26"/>
    <mergeCell ref="T26:U26"/>
    <mergeCell ref="A27:B27"/>
    <mergeCell ref="C27:D27"/>
    <mergeCell ref="E27:F27"/>
    <mergeCell ref="G27:H27"/>
    <mergeCell ref="J27:K27"/>
    <mergeCell ref="M27:N27"/>
    <mergeCell ref="O27:P27"/>
    <mergeCell ref="Q27:R27"/>
    <mergeCell ref="T27:U27"/>
    <mergeCell ref="A28:B28"/>
    <mergeCell ref="C28:D28"/>
    <mergeCell ref="E28:F28"/>
    <mergeCell ref="G28:H28"/>
    <mergeCell ref="J28:K28"/>
    <mergeCell ref="M28:N28"/>
    <mergeCell ref="O28:P28"/>
    <mergeCell ref="Q28:R28"/>
    <mergeCell ref="T28:U28"/>
    <mergeCell ref="A29:B29"/>
    <mergeCell ref="C29:D29"/>
    <mergeCell ref="E29:F29"/>
    <mergeCell ref="G29:H29"/>
    <mergeCell ref="J29:K29"/>
    <mergeCell ref="M29:N29"/>
    <mergeCell ref="O29:P29"/>
    <mergeCell ref="Q29:R29"/>
    <mergeCell ref="T29:U29"/>
    <mergeCell ref="A30:B30"/>
    <mergeCell ref="C30:D30"/>
    <mergeCell ref="E30:F30"/>
    <mergeCell ref="G30:H30"/>
    <mergeCell ref="J30:K30"/>
    <mergeCell ref="M30:N30"/>
    <mergeCell ref="O30:P30"/>
    <mergeCell ref="Q30:R30"/>
    <mergeCell ref="T30:U30"/>
    <mergeCell ref="A31:B31"/>
    <mergeCell ref="C31:D31"/>
    <mergeCell ref="E31:F31"/>
    <mergeCell ref="G31:H31"/>
    <mergeCell ref="J31:K31"/>
    <mergeCell ref="M31:N31"/>
    <mergeCell ref="O31:P31"/>
    <mergeCell ref="Q31:R31"/>
    <mergeCell ref="T31:U31"/>
    <mergeCell ref="A32:B32"/>
    <mergeCell ref="C32:D32"/>
    <mergeCell ref="E32:F32"/>
    <mergeCell ref="G32:H32"/>
    <mergeCell ref="J32:K32"/>
    <mergeCell ref="M32:N32"/>
    <mergeCell ref="O32:P32"/>
    <mergeCell ref="Q32:R32"/>
    <mergeCell ref="T32:U32"/>
    <mergeCell ref="A33:B33"/>
    <mergeCell ref="C33:D33"/>
    <mergeCell ref="E33:F33"/>
    <mergeCell ref="G33:H33"/>
    <mergeCell ref="J33:K33"/>
    <mergeCell ref="M33:N33"/>
    <mergeCell ref="O33:P33"/>
    <mergeCell ref="Q33:R33"/>
    <mergeCell ref="T33:U33"/>
    <mergeCell ref="A34:B34"/>
    <mergeCell ref="C34:D34"/>
    <mergeCell ref="E34:F34"/>
    <mergeCell ref="G34:H34"/>
    <mergeCell ref="J34:K34"/>
    <mergeCell ref="M34:N34"/>
    <mergeCell ref="O34:P34"/>
    <mergeCell ref="Q34:R34"/>
    <mergeCell ref="T34:U34"/>
    <mergeCell ref="A35:B35"/>
    <mergeCell ref="C35:D35"/>
    <mergeCell ref="E35:F35"/>
    <mergeCell ref="G35:H35"/>
    <mergeCell ref="J35:K35"/>
    <mergeCell ref="M35:N35"/>
    <mergeCell ref="O35:P35"/>
    <mergeCell ref="Q35:R35"/>
    <mergeCell ref="T35:U35"/>
    <mergeCell ref="A37:U37"/>
    <mergeCell ref="L9:U10"/>
    <mergeCell ref="A14:D16"/>
    <mergeCell ref="S15:S16"/>
    <mergeCell ref="T15:U16"/>
    <mergeCell ref="A18:B19"/>
    <mergeCell ref="J18:K19"/>
    <mergeCell ref="L18:L19"/>
    <mergeCell ref="T18:U19"/>
    <mergeCell ref="A38:U43"/>
  </mergeCells>
  <phoneticPr fontId="8"/>
  <dataValidations count="4">
    <dataValidation type="whole" imeMode="off" operator="greaterThanOrEqual" allowBlank="1" showDropDown="0" showInputMessage="1" showErrorMessage="1" sqref="O20:O34 Q20:Q34 M20:M34 C20:C36 G20:G36 E20:E36">
      <formula1>0</formula1>
    </dataValidation>
    <dataValidation type="list" allowBlank="1" showDropDown="0" showInputMessage="1" showErrorMessage="1" sqref="E16 E9">
      <formula1>"1,2,3,4,5,6,7,8,9,10,11,12"</formula1>
    </dataValidation>
    <dataValidation type="list" allowBlank="1" showDropDown="0" showInputMessage="1" showErrorMessage="1" sqref="G9">
      <formula1>"1,2,3,4,5,6,7,8,9,10,11,12,13,14,15,16,17,18,19,20,21,22,23,24,25,26,27,28,29,30,31"</formula1>
    </dataValidation>
    <dataValidation type="list" allowBlank="1" showDropDown="0" showInputMessage="1" showErrorMessage="1" sqref="C9 E15">
      <formula1>"7,8,9,10,11,12"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97" fitToWidth="0" fitToHeight="0" orientation="portrait" usePrinterDefaults="1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45"/>
  <sheetViews>
    <sheetView showGridLines="0" view="pageBreakPreview" zoomScaleSheetLayoutView="100" workbookViewId="0">
      <selection activeCell="C9" sqref="C9"/>
    </sheetView>
  </sheetViews>
  <sheetFormatPr defaultColWidth="9" defaultRowHeight="13.2"/>
  <cols>
    <col min="1" max="1" width="1" style="96" customWidth="1"/>
    <col min="2" max="2" width="3.28515625" style="96" customWidth="1"/>
    <col min="3" max="3" width="4" style="96" customWidth="1"/>
    <col min="4" max="4" width="3.5703125" style="96" customWidth="1"/>
    <col min="5" max="5" width="4" style="96" customWidth="1"/>
    <col min="6" max="6" width="3.5703125" style="96" customWidth="1"/>
    <col min="7" max="7" width="4" style="96" customWidth="1"/>
    <col min="8" max="8" width="3.5703125" style="96" customWidth="1"/>
    <col min="9" max="9" width="7.109375" style="96" customWidth="1"/>
    <col min="10" max="11" width="5.21875" style="96" customWidth="1"/>
    <col min="12" max="12" width="4.28515625" style="96" customWidth="1"/>
    <col min="13" max="13" width="4" style="96" customWidth="1"/>
    <col min="14" max="14" width="3.140625" style="96" customWidth="1"/>
    <col min="15" max="18" width="3.5703125" style="96" customWidth="1"/>
    <col min="19" max="19" width="7.21875" style="96" customWidth="1"/>
    <col min="20" max="21" width="6.33203125" style="96" customWidth="1"/>
    <col min="22" max="22" width="9" style="96"/>
    <col min="23" max="23" width="10.75" style="96" bestFit="1" customWidth="1"/>
    <col min="24" max="24" width="9" style="96"/>
    <col min="25" max="25" width="10.75" style="96" bestFit="1" customWidth="1"/>
    <col min="26" max="16384" width="9" style="96"/>
  </cols>
  <sheetData>
    <row r="1" spans="1:24" ht="19.5" customHeight="1">
      <c r="A1" s="98" t="s">
        <v>65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</row>
    <row r="2" spans="1:24" ht="9.75" customHeight="1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</row>
    <row r="3" spans="1:24" ht="9.75" customHeight="1">
      <c r="A3" s="9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207"/>
      <c r="T3" s="207"/>
      <c r="U3" s="220"/>
    </row>
    <row r="4" spans="1:24" ht="18.75" customHeight="1">
      <c r="A4" s="101"/>
      <c r="B4" s="120"/>
      <c r="C4" s="120"/>
      <c r="D4" s="142" t="s">
        <v>32</v>
      </c>
      <c r="E4" s="100"/>
      <c r="F4" s="142"/>
      <c r="G4" s="142"/>
      <c r="H4" s="142"/>
      <c r="I4" s="167"/>
      <c r="J4" s="167"/>
      <c r="K4" s="167"/>
      <c r="L4" s="167"/>
      <c r="M4" s="167"/>
      <c r="N4" s="167"/>
      <c r="O4" s="120"/>
      <c r="P4" s="120"/>
      <c r="Q4" s="120"/>
      <c r="R4" s="120"/>
      <c r="S4" s="208"/>
      <c r="T4" s="208"/>
      <c r="U4" s="221"/>
    </row>
    <row r="5" spans="1:24" ht="18.75" customHeight="1">
      <c r="A5" s="102"/>
      <c r="B5" s="120"/>
      <c r="C5" s="120"/>
      <c r="D5" s="142" t="s">
        <v>12</v>
      </c>
      <c r="E5" s="100"/>
      <c r="F5" s="142"/>
      <c r="G5" s="142"/>
      <c r="H5" s="142"/>
      <c r="I5" s="167"/>
      <c r="J5" s="167"/>
      <c r="K5" s="167"/>
      <c r="L5" s="188"/>
      <c r="M5" s="188"/>
      <c r="N5" s="188"/>
      <c r="O5" s="120"/>
      <c r="P5" s="120"/>
      <c r="Q5" s="120"/>
      <c r="R5" s="120"/>
      <c r="S5" s="209"/>
      <c r="T5" s="209"/>
      <c r="U5" s="222"/>
    </row>
    <row r="6" spans="1:24" ht="9" customHeight="1">
      <c r="A6" s="102"/>
      <c r="B6" s="120"/>
      <c r="C6" s="120"/>
      <c r="D6" s="120"/>
      <c r="E6" s="151"/>
      <c r="F6" s="151"/>
      <c r="G6" s="151"/>
      <c r="H6" s="151"/>
      <c r="I6" s="151"/>
      <c r="J6" s="151"/>
      <c r="K6" s="151"/>
      <c r="L6" s="189"/>
      <c r="M6" s="189"/>
      <c r="N6" s="189"/>
      <c r="O6" s="120"/>
      <c r="P6" s="120"/>
      <c r="Q6" s="120"/>
      <c r="R6" s="120"/>
      <c r="S6" s="210"/>
      <c r="T6" s="210"/>
      <c r="U6" s="223"/>
    </row>
    <row r="7" spans="1:24" ht="18.75" customHeight="1">
      <c r="A7" s="102"/>
      <c r="B7" s="120"/>
      <c r="C7" s="120"/>
      <c r="D7" s="120"/>
      <c r="E7" s="120"/>
      <c r="F7" s="120"/>
      <c r="G7" s="120"/>
      <c r="H7" s="120"/>
      <c r="I7" s="168" t="s">
        <v>20</v>
      </c>
      <c r="J7" s="168"/>
      <c r="K7" s="168"/>
      <c r="L7" s="120"/>
      <c r="M7" s="120"/>
      <c r="N7" s="120"/>
      <c r="O7" s="120"/>
      <c r="P7" s="120"/>
      <c r="Q7" s="120"/>
      <c r="R7" s="120"/>
      <c r="S7" s="211"/>
      <c r="T7" s="211"/>
      <c r="U7" s="224"/>
    </row>
    <row r="8" spans="1:24" ht="28.8" customHeight="1">
      <c r="A8" s="102"/>
      <c r="B8" s="120"/>
      <c r="C8" s="120"/>
      <c r="D8" s="120"/>
      <c r="E8" s="120"/>
      <c r="F8" s="120"/>
      <c r="G8" s="120"/>
      <c r="H8" s="120"/>
      <c r="I8" s="169" t="s">
        <v>13</v>
      </c>
      <c r="J8" s="169"/>
      <c r="K8" s="169"/>
      <c r="L8" s="265">
        <f>'4月'!L8</f>
        <v>0</v>
      </c>
      <c r="M8" s="265"/>
      <c r="N8" s="265"/>
      <c r="O8" s="265"/>
      <c r="P8" s="265"/>
      <c r="Q8" s="265"/>
      <c r="R8" s="265"/>
      <c r="S8" s="265"/>
      <c r="T8" s="265"/>
      <c r="U8" s="269"/>
    </row>
    <row r="9" spans="1:24" ht="18.75" customHeight="1">
      <c r="A9" s="103"/>
      <c r="B9" s="121" t="s">
        <v>46</v>
      </c>
      <c r="C9" s="136"/>
      <c r="D9" s="143" t="s">
        <v>21</v>
      </c>
      <c r="E9" s="152"/>
      <c r="F9" s="143" t="s">
        <v>5</v>
      </c>
      <c r="G9" s="152"/>
      <c r="H9" s="143" t="s">
        <v>3</v>
      </c>
      <c r="I9" s="169" t="s">
        <v>24</v>
      </c>
      <c r="J9" s="169"/>
      <c r="K9" s="169"/>
      <c r="L9" s="266">
        <f>'4月'!L9</f>
        <v>0</v>
      </c>
      <c r="M9" s="266"/>
      <c r="N9" s="266"/>
      <c r="O9" s="266"/>
      <c r="P9" s="266"/>
      <c r="Q9" s="266"/>
      <c r="R9" s="266"/>
      <c r="S9" s="266"/>
      <c r="T9" s="266"/>
      <c r="U9" s="270"/>
    </row>
    <row r="10" spans="1:24" ht="11.25" customHeight="1">
      <c r="A10" s="101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267"/>
      <c r="M10" s="267"/>
      <c r="N10" s="267"/>
      <c r="O10" s="267"/>
      <c r="P10" s="267"/>
      <c r="Q10" s="267"/>
      <c r="R10" s="267"/>
      <c r="S10" s="267"/>
      <c r="T10" s="267"/>
      <c r="U10" s="271"/>
    </row>
    <row r="11" spans="1:24" ht="18.75" customHeight="1">
      <c r="A11" s="104" t="s">
        <v>39</v>
      </c>
      <c r="B11" s="122"/>
      <c r="C11" s="122"/>
      <c r="D11" s="122"/>
      <c r="E11" s="122"/>
      <c r="F11" s="122"/>
      <c r="G11" s="122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228"/>
      <c r="X11" s="243"/>
    </row>
    <row r="12" spans="1:24" s="97" customFormat="1" ht="13.5" customHeight="1"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</row>
    <row r="13" spans="1:24" ht="21.75" customHeight="1">
      <c r="A13" s="105" t="s">
        <v>17</v>
      </c>
      <c r="B13" s="123"/>
      <c r="C13" s="123"/>
      <c r="D13" s="123"/>
      <c r="E13" s="123"/>
      <c r="F13" s="156"/>
      <c r="G13" s="264">
        <f>'4月'!G13</f>
        <v>0</v>
      </c>
      <c r="H13" s="264"/>
      <c r="I13" s="264"/>
      <c r="J13" s="264"/>
      <c r="K13" s="182" t="s">
        <v>60</v>
      </c>
      <c r="L13" s="182"/>
      <c r="M13" s="182"/>
      <c r="N13" s="268">
        <f>'4月'!N13</f>
        <v>0</v>
      </c>
      <c r="O13" s="268"/>
      <c r="P13" s="268"/>
      <c r="Q13" s="268"/>
      <c r="R13" s="268"/>
      <c r="S13" s="268"/>
      <c r="T13" s="268"/>
      <c r="U13" s="272"/>
    </row>
    <row r="14" spans="1:24" ht="21" customHeight="1">
      <c r="A14" s="106" t="s">
        <v>9</v>
      </c>
      <c r="B14" s="124"/>
      <c r="C14" s="124"/>
      <c r="D14" s="144"/>
      <c r="E14" s="153" t="s">
        <v>46</v>
      </c>
      <c r="F14" s="157"/>
      <c r="G14" s="161" t="s">
        <v>15</v>
      </c>
      <c r="H14" s="164"/>
      <c r="I14" s="170" t="s">
        <v>42</v>
      </c>
      <c r="J14" s="177"/>
      <c r="K14" s="177"/>
      <c r="L14" s="177" t="s">
        <v>23</v>
      </c>
      <c r="M14" s="200"/>
      <c r="N14" s="203"/>
      <c r="O14" s="177" t="s">
        <v>30</v>
      </c>
      <c r="P14" s="200"/>
      <c r="Q14" s="200"/>
      <c r="R14" s="203"/>
      <c r="S14" s="212" t="s">
        <v>81</v>
      </c>
      <c r="T14" s="193" t="s">
        <v>80</v>
      </c>
      <c r="U14" s="230"/>
      <c r="W14" s="96" t="s">
        <v>69</v>
      </c>
    </row>
    <row r="15" spans="1:24" ht="21" customHeight="1">
      <c r="A15" s="107"/>
      <c r="B15" s="125"/>
      <c r="C15" s="125"/>
      <c r="D15" s="145"/>
      <c r="E15" s="154"/>
      <c r="F15" s="158" t="s">
        <v>21</v>
      </c>
      <c r="G15" s="138" t="s">
        <v>1</v>
      </c>
      <c r="H15" s="148"/>
      <c r="I15" s="171">
        <f>M35</f>
        <v>0</v>
      </c>
      <c r="J15" s="171"/>
      <c r="K15" s="173" t="s">
        <v>25</v>
      </c>
      <c r="L15" s="193">
        <v>150</v>
      </c>
      <c r="M15" s="193"/>
      <c r="N15" s="193" t="s">
        <v>28</v>
      </c>
      <c r="O15" s="205">
        <f>I15*L15</f>
        <v>0</v>
      </c>
      <c r="P15" s="205"/>
      <c r="Q15" s="205"/>
      <c r="R15" s="193" t="s">
        <v>28</v>
      </c>
      <c r="S15" s="213">
        <f>I15+I16</f>
        <v>0</v>
      </c>
      <c r="T15" s="216">
        <f>O15+O16</f>
        <v>0</v>
      </c>
      <c r="U15" s="231"/>
      <c r="W15" s="96">
        <f>IF(E14="令和",E15+2018,0)</f>
        <v>2018</v>
      </c>
    </row>
    <row r="16" spans="1:24" ht="21" customHeight="1">
      <c r="A16" s="108"/>
      <c r="B16" s="126"/>
      <c r="C16" s="126"/>
      <c r="D16" s="146"/>
      <c r="E16" s="250">
        <v>2</v>
      </c>
      <c r="F16" s="159" t="s">
        <v>44</v>
      </c>
      <c r="G16" s="162" t="s">
        <v>22</v>
      </c>
      <c r="H16" s="165"/>
      <c r="I16" s="172">
        <f>O35</f>
        <v>0</v>
      </c>
      <c r="J16" s="172"/>
      <c r="K16" s="183" t="s">
        <v>25</v>
      </c>
      <c r="L16" s="194">
        <v>120</v>
      </c>
      <c r="M16" s="194"/>
      <c r="N16" s="194" t="s">
        <v>28</v>
      </c>
      <c r="O16" s="206">
        <f>I16*L16</f>
        <v>0</v>
      </c>
      <c r="P16" s="206"/>
      <c r="Q16" s="206"/>
      <c r="R16" s="194" t="s">
        <v>28</v>
      </c>
      <c r="S16" s="214"/>
      <c r="T16" s="217"/>
      <c r="U16" s="232"/>
    </row>
    <row r="17" spans="1:27" ht="17.25" customHeight="1">
      <c r="A17" s="109" t="s">
        <v>18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233"/>
      <c r="AA17" s="244"/>
    </row>
    <row r="18" spans="1:27" ht="21" customHeight="1">
      <c r="A18" s="110" t="s">
        <v>19</v>
      </c>
      <c r="B18" s="128"/>
      <c r="C18" s="137" t="s">
        <v>1</v>
      </c>
      <c r="D18" s="147"/>
      <c r="E18" s="137" t="s">
        <v>22</v>
      </c>
      <c r="F18" s="147"/>
      <c r="G18" s="137" t="s">
        <v>33</v>
      </c>
      <c r="H18" s="166"/>
      <c r="I18" s="147"/>
      <c r="J18" s="178" t="s">
        <v>10</v>
      </c>
      <c r="K18" s="184"/>
      <c r="L18" s="195" t="s">
        <v>19</v>
      </c>
      <c r="M18" s="137" t="s">
        <v>1</v>
      </c>
      <c r="N18" s="147"/>
      <c r="O18" s="137" t="s">
        <v>22</v>
      </c>
      <c r="P18" s="147"/>
      <c r="Q18" s="137" t="s">
        <v>33</v>
      </c>
      <c r="R18" s="166"/>
      <c r="S18" s="147"/>
      <c r="T18" s="178" t="s">
        <v>10</v>
      </c>
      <c r="U18" s="220"/>
    </row>
    <row r="19" spans="1:27" ht="21" customHeight="1">
      <c r="A19" s="111"/>
      <c r="B19" s="129"/>
      <c r="C19" s="138" t="str">
        <f>L15&amp;" 円"</f>
        <v>150 円</v>
      </c>
      <c r="D19" s="148"/>
      <c r="E19" s="138" t="str">
        <f>L16&amp;" 円"</f>
        <v>120 円</v>
      </c>
      <c r="F19" s="148"/>
      <c r="G19" s="138" t="s">
        <v>38</v>
      </c>
      <c r="H19" s="148"/>
      <c r="I19" s="173" t="s">
        <v>7</v>
      </c>
      <c r="J19" s="179"/>
      <c r="K19" s="185"/>
      <c r="L19" s="196"/>
      <c r="M19" s="138" t="str">
        <f>L15&amp;" 円"</f>
        <v>150 円</v>
      </c>
      <c r="N19" s="148"/>
      <c r="O19" s="138" t="str">
        <f>L16&amp;" 円"</f>
        <v>120 円</v>
      </c>
      <c r="P19" s="148"/>
      <c r="Q19" s="138" t="s">
        <v>38</v>
      </c>
      <c r="R19" s="148"/>
      <c r="S19" s="173" t="s">
        <v>7</v>
      </c>
      <c r="T19" s="218"/>
      <c r="U19" s="234"/>
    </row>
    <row r="20" spans="1:27" ht="21" customHeight="1">
      <c r="A20" s="112">
        <v>1</v>
      </c>
      <c r="B20" s="130"/>
      <c r="C20" s="139"/>
      <c r="D20" s="149"/>
      <c r="E20" s="139"/>
      <c r="F20" s="149"/>
      <c r="G20" s="139"/>
      <c r="H20" s="149"/>
      <c r="I20" s="174"/>
      <c r="J20" s="180">
        <f t="shared" ref="J20:J35" si="0">(C20*$L$15)+(E20*$L$16)</f>
        <v>0</v>
      </c>
      <c r="K20" s="186"/>
      <c r="L20" s="197">
        <v>17</v>
      </c>
      <c r="M20" s="139"/>
      <c r="N20" s="149"/>
      <c r="O20" s="139"/>
      <c r="P20" s="149"/>
      <c r="Q20" s="139"/>
      <c r="R20" s="149"/>
      <c r="S20" s="174"/>
      <c r="T20" s="180">
        <f t="shared" ref="T20:T34" si="1">(M20*$L$15)+(O20*$L$16)</f>
        <v>0</v>
      </c>
      <c r="U20" s="235"/>
      <c r="W20" s="242"/>
      <c r="X20" s="242"/>
      <c r="Y20" s="242"/>
      <c r="Z20" s="242"/>
      <c r="AA20" s="242"/>
    </row>
    <row r="21" spans="1:27" ht="21" customHeight="1">
      <c r="A21" s="112">
        <v>2</v>
      </c>
      <c r="B21" s="130"/>
      <c r="C21" s="139"/>
      <c r="D21" s="149"/>
      <c r="E21" s="139"/>
      <c r="F21" s="149"/>
      <c r="G21" s="139"/>
      <c r="H21" s="149"/>
      <c r="I21" s="174"/>
      <c r="J21" s="180">
        <f t="shared" si="0"/>
        <v>0</v>
      </c>
      <c r="K21" s="186"/>
      <c r="L21" s="197">
        <v>18</v>
      </c>
      <c r="M21" s="139"/>
      <c r="N21" s="149"/>
      <c r="O21" s="139"/>
      <c r="P21" s="149"/>
      <c r="Q21" s="139"/>
      <c r="R21" s="149"/>
      <c r="S21" s="174"/>
      <c r="T21" s="180">
        <f t="shared" si="1"/>
        <v>0</v>
      </c>
      <c r="U21" s="235"/>
      <c r="W21" s="242"/>
      <c r="X21" s="242"/>
      <c r="Y21" s="242"/>
      <c r="Z21" s="242"/>
      <c r="AA21" s="242"/>
    </row>
    <row r="22" spans="1:27" ht="21" customHeight="1">
      <c r="A22" s="112">
        <v>3</v>
      </c>
      <c r="B22" s="130"/>
      <c r="C22" s="139"/>
      <c r="D22" s="149"/>
      <c r="E22" s="139"/>
      <c r="F22" s="149"/>
      <c r="G22" s="139"/>
      <c r="H22" s="149"/>
      <c r="I22" s="174"/>
      <c r="J22" s="180">
        <f t="shared" si="0"/>
        <v>0</v>
      </c>
      <c r="K22" s="186"/>
      <c r="L22" s="197">
        <v>19</v>
      </c>
      <c r="M22" s="139"/>
      <c r="N22" s="149"/>
      <c r="O22" s="139"/>
      <c r="P22" s="149"/>
      <c r="Q22" s="139"/>
      <c r="R22" s="149"/>
      <c r="S22" s="174"/>
      <c r="T22" s="180">
        <f t="shared" si="1"/>
        <v>0</v>
      </c>
      <c r="U22" s="235"/>
      <c r="W22" s="242"/>
      <c r="X22" s="242"/>
      <c r="Y22" s="242"/>
      <c r="Z22" s="242"/>
      <c r="AA22" s="242"/>
    </row>
    <row r="23" spans="1:27" ht="21" customHeight="1">
      <c r="A23" s="112">
        <v>4</v>
      </c>
      <c r="B23" s="130"/>
      <c r="C23" s="139"/>
      <c r="D23" s="149"/>
      <c r="E23" s="139"/>
      <c r="F23" s="149"/>
      <c r="G23" s="139"/>
      <c r="H23" s="149"/>
      <c r="I23" s="174"/>
      <c r="J23" s="180">
        <f t="shared" si="0"/>
        <v>0</v>
      </c>
      <c r="K23" s="186"/>
      <c r="L23" s="197">
        <v>20</v>
      </c>
      <c r="M23" s="139"/>
      <c r="N23" s="149"/>
      <c r="O23" s="139"/>
      <c r="P23" s="149"/>
      <c r="Q23" s="139"/>
      <c r="R23" s="149"/>
      <c r="S23" s="174"/>
      <c r="T23" s="180">
        <f t="shared" si="1"/>
        <v>0</v>
      </c>
      <c r="U23" s="235"/>
      <c r="W23" s="242"/>
      <c r="X23" s="242"/>
      <c r="Y23" s="242"/>
      <c r="Z23" s="242"/>
      <c r="AA23" s="242"/>
    </row>
    <row r="24" spans="1:27" ht="21" customHeight="1">
      <c r="A24" s="112">
        <v>5</v>
      </c>
      <c r="B24" s="130"/>
      <c r="C24" s="139"/>
      <c r="D24" s="149"/>
      <c r="E24" s="139"/>
      <c r="F24" s="149"/>
      <c r="G24" s="139"/>
      <c r="H24" s="149"/>
      <c r="I24" s="174"/>
      <c r="J24" s="180">
        <f t="shared" si="0"/>
        <v>0</v>
      </c>
      <c r="K24" s="186"/>
      <c r="L24" s="197">
        <v>21</v>
      </c>
      <c r="M24" s="139"/>
      <c r="N24" s="149"/>
      <c r="O24" s="139"/>
      <c r="P24" s="149"/>
      <c r="Q24" s="139"/>
      <c r="R24" s="149"/>
      <c r="S24" s="174"/>
      <c r="T24" s="180">
        <f t="shared" si="1"/>
        <v>0</v>
      </c>
      <c r="U24" s="235"/>
      <c r="W24" s="242"/>
      <c r="X24" s="242"/>
      <c r="Y24" s="242"/>
      <c r="Z24" s="242"/>
      <c r="AA24" s="242"/>
    </row>
    <row r="25" spans="1:27" ht="21" customHeight="1">
      <c r="A25" s="112">
        <v>6</v>
      </c>
      <c r="B25" s="130"/>
      <c r="C25" s="139"/>
      <c r="D25" s="149"/>
      <c r="E25" s="139"/>
      <c r="F25" s="149"/>
      <c r="G25" s="139"/>
      <c r="H25" s="149"/>
      <c r="I25" s="174"/>
      <c r="J25" s="180">
        <f t="shared" si="0"/>
        <v>0</v>
      </c>
      <c r="K25" s="186"/>
      <c r="L25" s="197">
        <v>22</v>
      </c>
      <c r="M25" s="139"/>
      <c r="N25" s="149"/>
      <c r="O25" s="139"/>
      <c r="P25" s="149"/>
      <c r="Q25" s="139"/>
      <c r="R25" s="149"/>
      <c r="S25" s="174"/>
      <c r="T25" s="180">
        <f t="shared" si="1"/>
        <v>0</v>
      </c>
      <c r="U25" s="235"/>
      <c r="W25" s="242"/>
      <c r="X25" s="242"/>
      <c r="Y25" s="242"/>
      <c r="Z25" s="242"/>
      <c r="AA25" s="242"/>
    </row>
    <row r="26" spans="1:27" ht="21" customHeight="1">
      <c r="A26" s="112">
        <v>7</v>
      </c>
      <c r="B26" s="130"/>
      <c r="C26" s="139"/>
      <c r="D26" s="149"/>
      <c r="E26" s="139"/>
      <c r="F26" s="149"/>
      <c r="G26" s="139"/>
      <c r="H26" s="149"/>
      <c r="I26" s="174"/>
      <c r="J26" s="180">
        <f t="shared" si="0"/>
        <v>0</v>
      </c>
      <c r="K26" s="186"/>
      <c r="L26" s="197">
        <v>23</v>
      </c>
      <c r="M26" s="139"/>
      <c r="N26" s="149"/>
      <c r="O26" s="139"/>
      <c r="P26" s="149"/>
      <c r="Q26" s="139"/>
      <c r="R26" s="149"/>
      <c r="S26" s="174"/>
      <c r="T26" s="180">
        <f t="shared" si="1"/>
        <v>0</v>
      </c>
      <c r="U26" s="235"/>
      <c r="W26" s="242"/>
      <c r="X26" s="242"/>
      <c r="Y26" s="242"/>
      <c r="Z26" s="242"/>
      <c r="AA26" s="242"/>
    </row>
    <row r="27" spans="1:27" ht="21" customHeight="1">
      <c r="A27" s="112">
        <v>8</v>
      </c>
      <c r="B27" s="130"/>
      <c r="C27" s="139"/>
      <c r="D27" s="149"/>
      <c r="E27" s="139"/>
      <c r="F27" s="149"/>
      <c r="G27" s="139"/>
      <c r="H27" s="149"/>
      <c r="I27" s="174"/>
      <c r="J27" s="180">
        <f t="shared" si="0"/>
        <v>0</v>
      </c>
      <c r="K27" s="186"/>
      <c r="L27" s="197">
        <v>24</v>
      </c>
      <c r="M27" s="139"/>
      <c r="N27" s="149"/>
      <c r="O27" s="139"/>
      <c r="P27" s="149"/>
      <c r="Q27" s="139"/>
      <c r="R27" s="149"/>
      <c r="S27" s="174"/>
      <c r="T27" s="180">
        <f t="shared" si="1"/>
        <v>0</v>
      </c>
      <c r="U27" s="235"/>
      <c r="W27" s="242"/>
      <c r="X27" s="242"/>
      <c r="Y27" s="242"/>
      <c r="Z27" s="242"/>
      <c r="AA27" s="242"/>
    </row>
    <row r="28" spans="1:27" ht="21" customHeight="1">
      <c r="A28" s="112">
        <v>9</v>
      </c>
      <c r="B28" s="130"/>
      <c r="C28" s="139"/>
      <c r="D28" s="149"/>
      <c r="E28" s="139"/>
      <c r="F28" s="149"/>
      <c r="G28" s="139"/>
      <c r="H28" s="149"/>
      <c r="I28" s="174"/>
      <c r="J28" s="180">
        <f t="shared" si="0"/>
        <v>0</v>
      </c>
      <c r="K28" s="186"/>
      <c r="L28" s="197">
        <v>25</v>
      </c>
      <c r="M28" s="139"/>
      <c r="N28" s="149"/>
      <c r="O28" s="139"/>
      <c r="P28" s="149"/>
      <c r="Q28" s="139"/>
      <c r="R28" s="149"/>
      <c r="S28" s="174"/>
      <c r="T28" s="180">
        <f t="shared" si="1"/>
        <v>0</v>
      </c>
      <c r="U28" s="235"/>
      <c r="W28" s="242"/>
      <c r="X28" s="242"/>
      <c r="Y28" s="242"/>
      <c r="Z28" s="242"/>
      <c r="AA28" s="242"/>
    </row>
    <row r="29" spans="1:27" ht="21" customHeight="1">
      <c r="A29" s="112">
        <v>10</v>
      </c>
      <c r="B29" s="130"/>
      <c r="C29" s="139"/>
      <c r="D29" s="149"/>
      <c r="E29" s="139"/>
      <c r="F29" s="149"/>
      <c r="G29" s="139"/>
      <c r="H29" s="149"/>
      <c r="I29" s="174"/>
      <c r="J29" s="180">
        <f t="shared" si="0"/>
        <v>0</v>
      </c>
      <c r="K29" s="186"/>
      <c r="L29" s="197">
        <v>26</v>
      </c>
      <c r="M29" s="139"/>
      <c r="N29" s="149"/>
      <c r="O29" s="139"/>
      <c r="P29" s="149"/>
      <c r="Q29" s="139"/>
      <c r="R29" s="149"/>
      <c r="S29" s="174"/>
      <c r="T29" s="180">
        <f t="shared" si="1"/>
        <v>0</v>
      </c>
      <c r="U29" s="235"/>
      <c r="W29" s="242"/>
      <c r="X29" s="242"/>
      <c r="Y29" s="242"/>
      <c r="Z29" s="242"/>
      <c r="AA29" s="242"/>
    </row>
    <row r="30" spans="1:27" ht="21" customHeight="1">
      <c r="A30" s="112">
        <v>11</v>
      </c>
      <c r="B30" s="130"/>
      <c r="C30" s="139"/>
      <c r="D30" s="149"/>
      <c r="E30" s="139"/>
      <c r="F30" s="149"/>
      <c r="G30" s="139"/>
      <c r="H30" s="149"/>
      <c r="I30" s="174"/>
      <c r="J30" s="180">
        <f t="shared" si="0"/>
        <v>0</v>
      </c>
      <c r="K30" s="186"/>
      <c r="L30" s="197">
        <v>27</v>
      </c>
      <c r="M30" s="139"/>
      <c r="N30" s="149"/>
      <c r="O30" s="139"/>
      <c r="P30" s="149"/>
      <c r="Q30" s="139"/>
      <c r="R30" s="149"/>
      <c r="S30" s="174"/>
      <c r="T30" s="180">
        <f t="shared" si="1"/>
        <v>0</v>
      </c>
      <c r="U30" s="235"/>
      <c r="W30" s="242"/>
      <c r="X30" s="242"/>
      <c r="Y30" s="242"/>
      <c r="Z30" s="242"/>
      <c r="AA30" s="242"/>
    </row>
    <row r="31" spans="1:27" ht="21" customHeight="1">
      <c r="A31" s="112">
        <v>12</v>
      </c>
      <c r="B31" s="130"/>
      <c r="C31" s="139"/>
      <c r="D31" s="149"/>
      <c r="E31" s="139"/>
      <c r="F31" s="149"/>
      <c r="G31" s="139"/>
      <c r="H31" s="149"/>
      <c r="I31" s="174"/>
      <c r="J31" s="180">
        <f t="shared" si="0"/>
        <v>0</v>
      </c>
      <c r="K31" s="186"/>
      <c r="L31" s="197">
        <v>28</v>
      </c>
      <c r="M31" s="139"/>
      <c r="N31" s="149"/>
      <c r="O31" s="139"/>
      <c r="P31" s="149"/>
      <c r="Q31" s="139"/>
      <c r="R31" s="149"/>
      <c r="S31" s="174"/>
      <c r="T31" s="180">
        <f t="shared" si="1"/>
        <v>0</v>
      </c>
      <c r="U31" s="235"/>
      <c r="W31" s="242"/>
      <c r="X31" s="242"/>
      <c r="Y31" s="242"/>
      <c r="Z31" s="242"/>
      <c r="AA31" s="242"/>
    </row>
    <row r="32" spans="1:27" ht="21" customHeight="1">
      <c r="A32" s="112">
        <v>13</v>
      </c>
      <c r="B32" s="130"/>
      <c r="C32" s="139"/>
      <c r="D32" s="149"/>
      <c r="E32" s="139"/>
      <c r="F32" s="149"/>
      <c r="G32" s="139"/>
      <c r="H32" s="149"/>
      <c r="I32" s="174"/>
      <c r="J32" s="180">
        <f t="shared" si="0"/>
        <v>0</v>
      </c>
      <c r="K32" s="186"/>
      <c r="L32" s="197" t="str">
        <f>IF(MONTH(DATE($W$15,$E$16,29))=$E$16,29,"")</f>
        <v/>
      </c>
      <c r="M32" s="139"/>
      <c r="N32" s="149"/>
      <c r="O32" s="139"/>
      <c r="P32" s="149"/>
      <c r="Q32" s="139"/>
      <c r="R32" s="149"/>
      <c r="S32" s="174"/>
      <c r="T32" s="180">
        <f t="shared" si="1"/>
        <v>0</v>
      </c>
      <c r="U32" s="235"/>
      <c r="W32" s="242"/>
      <c r="X32" s="242"/>
      <c r="Y32" s="242"/>
      <c r="Z32" s="242"/>
      <c r="AA32" s="242"/>
    </row>
    <row r="33" spans="1:27" ht="21" customHeight="1">
      <c r="A33" s="112">
        <v>14</v>
      </c>
      <c r="B33" s="130"/>
      <c r="C33" s="139"/>
      <c r="D33" s="149"/>
      <c r="E33" s="139"/>
      <c r="F33" s="149"/>
      <c r="G33" s="139"/>
      <c r="H33" s="149"/>
      <c r="I33" s="174"/>
      <c r="J33" s="180">
        <f t="shared" si="0"/>
        <v>0</v>
      </c>
      <c r="K33" s="186"/>
      <c r="L33" s="197" t="str">
        <f>IF(MONTH(DATE($W$15,$E$16,30))=$E$16,30,"")</f>
        <v/>
      </c>
      <c r="M33" s="139"/>
      <c r="N33" s="149"/>
      <c r="O33" s="139"/>
      <c r="P33" s="149"/>
      <c r="Q33" s="139"/>
      <c r="R33" s="149"/>
      <c r="S33" s="174"/>
      <c r="T33" s="180">
        <f t="shared" si="1"/>
        <v>0</v>
      </c>
      <c r="U33" s="235"/>
      <c r="W33" s="242"/>
      <c r="X33" s="242"/>
      <c r="Y33" s="242"/>
      <c r="Z33" s="242"/>
      <c r="AA33" s="242"/>
    </row>
    <row r="34" spans="1:27" ht="21" customHeight="1">
      <c r="A34" s="112">
        <v>15</v>
      </c>
      <c r="B34" s="130"/>
      <c r="C34" s="139"/>
      <c r="D34" s="149"/>
      <c r="E34" s="139"/>
      <c r="F34" s="149"/>
      <c r="G34" s="139"/>
      <c r="H34" s="149"/>
      <c r="I34" s="174"/>
      <c r="J34" s="180">
        <f t="shared" si="0"/>
        <v>0</v>
      </c>
      <c r="K34" s="186"/>
      <c r="L34" s="198" t="str">
        <f>IF(MONTH(DATE($W$15,$E$16,31))=$E$16,31,"")</f>
        <v/>
      </c>
      <c r="M34" s="139"/>
      <c r="N34" s="149"/>
      <c r="O34" s="140"/>
      <c r="P34" s="150"/>
      <c r="Q34" s="140"/>
      <c r="R34" s="150"/>
      <c r="S34" s="174"/>
      <c r="T34" s="181">
        <f t="shared" si="1"/>
        <v>0</v>
      </c>
      <c r="U34" s="236"/>
      <c r="W34" s="242"/>
      <c r="X34" s="242"/>
      <c r="Y34" s="242"/>
      <c r="Z34" s="242"/>
      <c r="AA34" s="242"/>
    </row>
    <row r="35" spans="1:27" ht="21" customHeight="1">
      <c r="A35" s="113">
        <v>16</v>
      </c>
      <c r="B35" s="131"/>
      <c r="C35" s="140"/>
      <c r="D35" s="150"/>
      <c r="E35" s="140"/>
      <c r="F35" s="150"/>
      <c r="G35" s="140"/>
      <c r="H35" s="150"/>
      <c r="I35" s="175"/>
      <c r="J35" s="181">
        <f t="shared" si="0"/>
        <v>0</v>
      </c>
      <c r="K35" s="187"/>
      <c r="L35" s="199" t="s">
        <v>26</v>
      </c>
      <c r="M35" s="201">
        <f>SUM(C20:D35)+SUM(M20:N34)</f>
        <v>0</v>
      </c>
      <c r="N35" s="204"/>
      <c r="O35" s="201">
        <f>SUM(E20:F35)+SUM(O20:P34)</f>
        <v>0</v>
      </c>
      <c r="P35" s="204"/>
      <c r="Q35" s="201">
        <f>SUM(G20:H35)+SUM(Q20:R34)</f>
        <v>0</v>
      </c>
      <c r="R35" s="204"/>
      <c r="S35" s="215">
        <f>SUM(I20:I35)+SUM(S20:S34)</f>
        <v>0</v>
      </c>
      <c r="T35" s="219">
        <f>SUM(J20:K35)+SUM(T20:U34)</f>
        <v>0</v>
      </c>
      <c r="U35" s="237"/>
      <c r="W35" s="242"/>
      <c r="X35" s="242"/>
      <c r="Y35" s="242"/>
      <c r="Z35" s="242"/>
      <c r="AA35" s="242"/>
    </row>
    <row r="36" spans="1:27" ht="13.5" customHeight="1">
      <c r="A36" s="114"/>
      <c r="B36" s="114"/>
      <c r="C36" s="141"/>
      <c r="D36" s="141"/>
      <c r="E36" s="141"/>
      <c r="F36" s="141"/>
      <c r="G36" s="141"/>
      <c r="H36" s="141"/>
      <c r="I36" s="176"/>
      <c r="J36" s="176"/>
      <c r="K36" s="141"/>
      <c r="L36" s="114"/>
      <c r="M36" s="141"/>
      <c r="N36" s="141"/>
      <c r="O36" s="141"/>
      <c r="P36" s="141"/>
      <c r="Q36" s="141"/>
      <c r="R36" s="141"/>
      <c r="S36" s="176"/>
      <c r="T36" s="176"/>
      <c r="U36" s="176"/>
    </row>
    <row r="37" spans="1:27" ht="19.5" customHeight="1">
      <c r="A37" s="115" t="s">
        <v>6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238"/>
    </row>
    <row r="38" spans="1:27">
      <c r="A38" s="116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239"/>
    </row>
    <row r="39" spans="1:27">
      <c r="A39" s="117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240"/>
    </row>
    <row r="40" spans="1:27">
      <c r="A40" s="117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240"/>
    </row>
    <row r="41" spans="1:27">
      <c r="A41" s="117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240"/>
    </row>
    <row r="42" spans="1:27">
      <c r="A42" s="117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240"/>
    </row>
    <row r="43" spans="1:27">
      <c r="A43" s="118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241"/>
    </row>
    <row r="44" spans="1:27">
      <c r="A44" s="96" t="s">
        <v>66</v>
      </c>
    </row>
    <row r="45" spans="1:27">
      <c r="A45" s="96" t="s">
        <v>67</v>
      </c>
    </row>
  </sheetData>
  <sheetProtection sheet="1" objects="1" scenarios="1"/>
  <mergeCells count="191">
    <mergeCell ref="A1:U1"/>
    <mergeCell ref="I7:K7"/>
    <mergeCell ref="I8:K8"/>
    <mergeCell ref="L8:U8"/>
    <mergeCell ref="I9:K9"/>
    <mergeCell ref="A11:G11"/>
    <mergeCell ref="A13:F13"/>
    <mergeCell ref="G13:J13"/>
    <mergeCell ref="K13:M13"/>
    <mergeCell ref="N13:U13"/>
    <mergeCell ref="E14:F14"/>
    <mergeCell ref="G14:H14"/>
    <mergeCell ref="I14:K14"/>
    <mergeCell ref="L14:N14"/>
    <mergeCell ref="O14:R14"/>
    <mergeCell ref="T14:U14"/>
    <mergeCell ref="G15:H15"/>
    <mergeCell ref="I15:J15"/>
    <mergeCell ref="L15:M15"/>
    <mergeCell ref="O15:Q15"/>
    <mergeCell ref="G16:H16"/>
    <mergeCell ref="I16:J16"/>
    <mergeCell ref="L16:M16"/>
    <mergeCell ref="O16:Q16"/>
    <mergeCell ref="A17:U17"/>
    <mergeCell ref="C18:D18"/>
    <mergeCell ref="E18:F18"/>
    <mergeCell ref="G18:I18"/>
    <mergeCell ref="M18:N18"/>
    <mergeCell ref="O18:P18"/>
    <mergeCell ref="Q18:S18"/>
    <mergeCell ref="C19:D19"/>
    <mergeCell ref="E19:F19"/>
    <mergeCell ref="G19:H19"/>
    <mergeCell ref="M19:N19"/>
    <mergeCell ref="O19:P19"/>
    <mergeCell ref="Q19:R19"/>
    <mergeCell ref="A20:B20"/>
    <mergeCell ref="C20:D20"/>
    <mergeCell ref="E20:F20"/>
    <mergeCell ref="G20:H20"/>
    <mergeCell ref="J20:K20"/>
    <mergeCell ref="M20:N20"/>
    <mergeCell ref="O20:P20"/>
    <mergeCell ref="Q20:R20"/>
    <mergeCell ref="T20:U20"/>
    <mergeCell ref="A21:B21"/>
    <mergeCell ref="C21:D21"/>
    <mergeCell ref="E21:F21"/>
    <mergeCell ref="G21:H21"/>
    <mergeCell ref="J21:K21"/>
    <mergeCell ref="M21:N21"/>
    <mergeCell ref="O21:P21"/>
    <mergeCell ref="Q21:R21"/>
    <mergeCell ref="T21:U21"/>
    <mergeCell ref="A22:B22"/>
    <mergeCell ref="C22:D22"/>
    <mergeCell ref="E22:F22"/>
    <mergeCell ref="G22:H22"/>
    <mergeCell ref="J22:K22"/>
    <mergeCell ref="M22:N22"/>
    <mergeCell ref="O22:P22"/>
    <mergeCell ref="Q22:R22"/>
    <mergeCell ref="T22:U22"/>
    <mergeCell ref="A23:B23"/>
    <mergeCell ref="C23:D23"/>
    <mergeCell ref="E23:F23"/>
    <mergeCell ref="G23:H23"/>
    <mergeCell ref="J23:K23"/>
    <mergeCell ref="M23:N23"/>
    <mergeCell ref="O23:P23"/>
    <mergeCell ref="Q23:R23"/>
    <mergeCell ref="T23:U23"/>
    <mergeCell ref="A24:B24"/>
    <mergeCell ref="C24:D24"/>
    <mergeCell ref="E24:F24"/>
    <mergeCell ref="G24:H24"/>
    <mergeCell ref="J24:K24"/>
    <mergeCell ref="M24:N24"/>
    <mergeCell ref="O24:P24"/>
    <mergeCell ref="Q24:R24"/>
    <mergeCell ref="T24:U24"/>
    <mergeCell ref="A25:B25"/>
    <mergeCell ref="C25:D25"/>
    <mergeCell ref="E25:F25"/>
    <mergeCell ref="G25:H25"/>
    <mergeCell ref="J25:K25"/>
    <mergeCell ref="M25:N25"/>
    <mergeCell ref="O25:P25"/>
    <mergeCell ref="Q25:R25"/>
    <mergeCell ref="T25:U25"/>
    <mergeCell ref="A26:B26"/>
    <mergeCell ref="C26:D26"/>
    <mergeCell ref="E26:F26"/>
    <mergeCell ref="G26:H26"/>
    <mergeCell ref="J26:K26"/>
    <mergeCell ref="M26:N26"/>
    <mergeCell ref="O26:P26"/>
    <mergeCell ref="Q26:R26"/>
    <mergeCell ref="T26:U26"/>
    <mergeCell ref="A27:B27"/>
    <mergeCell ref="C27:D27"/>
    <mergeCell ref="E27:F27"/>
    <mergeCell ref="G27:H27"/>
    <mergeCell ref="J27:K27"/>
    <mergeCell ref="M27:N27"/>
    <mergeCell ref="O27:P27"/>
    <mergeCell ref="Q27:R27"/>
    <mergeCell ref="T27:U27"/>
    <mergeCell ref="A28:B28"/>
    <mergeCell ref="C28:D28"/>
    <mergeCell ref="E28:F28"/>
    <mergeCell ref="G28:H28"/>
    <mergeCell ref="J28:K28"/>
    <mergeCell ref="M28:N28"/>
    <mergeCell ref="O28:P28"/>
    <mergeCell ref="Q28:R28"/>
    <mergeCell ref="T28:U28"/>
    <mergeCell ref="A29:B29"/>
    <mergeCell ref="C29:D29"/>
    <mergeCell ref="E29:F29"/>
    <mergeCell ref="G29:H29"/>
    <mergeCell ref="J29:K29"/>
    <mergeCell ref="M29:N29"/>
    <mergeCell ref="O29:P29"/>
    <mergeCell ref="Q29:R29"/>
    <mergeCell ref="T29:U29"/>
    <mergeCell ref="A30:B30"/>
    <mergeCell ref="C30:D30"/>
    <mergeCell ref="E30:F30"/>
    <mergeCell ref="G30:H30"/>
    <mergeCell ref="J30:K30"/>
    <mergeCell ref="M30:N30"/>
    <mergeCell ref="O30:P30"/>
    <mergeCell ref="Q30:R30"/>
    <mergeCell ref="T30:U30"/>
    <mergeCell ref="A31:B31"/>
    <mergeCell ref="C31:D31"/>
    <mergeCell ref="E31:F31"/>
    <mergeCell ref="G31:H31"/>
    <mergeCell ref="J31:K31"/>
    <mergeCell ref="M31:N31"/>
    <mergeCell ref="O31:P31"/>
    <mergeCell ref="Q31:R31"/>
    <mergeCell ref="T31:U31"/>
    <mergeCell ref="A32:B32"/>
    <mergeCell ref="C32:D32"/>
    <mergeCell ref="E32:F32"/>
    <mergeCell ref="G32:H32"/>
    <mergeCell ref="J32:K32"/>
    <mergeCell ref="M32:N32"/>
    <mergeCell ref="O32:P32"/>
    <mergeCell ref="Q32:R32"/>
    <mergeCell ref="T32:U32"/>
    <mergeCell ref="A33:B33"/>
    <mergeCell ref="C33:D33"/>
    <mergeCell ref="E33:F33"/>
    <mergeCell ref="G33:H33"/>
    <mergeCell ref="J33:K33"/>
    <mergeCell ref="M33:N33"/>
    <mergeCell ref="O33:P33"/>
    <mergeCell ref="Q33:R33"/>
    <mergeCell ref="T33:U33"/>
    <mergeCell ref="A34:B34"/>
    <mergeCell ref="C34:D34"/>
    <mergeCell ref="E34:F34"/>
    <mergeCell ref="G34:H34"/>
    <mergeCell ref="J34:K34"/>
    <mergeCell ref="M34:N34"/>
    <mergeCell ref="O34:P34"/>
    <mergeCell ref="Q34:R34"/>
    <mergeCell ref="T34:U34"/>
    <mergeCell ref="A35:B35"/>
    <mergeCell ref="C35:D35"/>
    <mergeCell ref="E35:F35"/>
    <mergeCell ref="G35:H35"/>
    <mergeCell ref="J35:K35"/>
    <mergeCell ref="M35:N35"/>
    <mergeCell ref="O35:P35"/>
    <mergeCell ref="Q35:R35"/>
    <mergeCell ref="T35:U35"/>
    <mergeCell ref="A37:U37"/>
    <mergeCell ref="L9:U10"/>
    <mergeCell ref="A14:D16"/>
    <mergeCell ref="S15:S16"/>
    <mergeCell ref="T15:U16"/>
    <mergeCell ref="A18:B19"/>
    <mergeCell ref="J18:K19"/>
    <mergeCell ref="L18:L19"/>
    <mergeCell ref="T18:U19"/>
    <mergeCell ref="A38:U43"/>
  </mergeCells>
  <phoneticPr fontId="8"/>
  <dataValidations count="4">
    <dataValidation type="whole" imeMode="off" operator="greaterThanOrEqual" allowBlank="1" showDropDown="0" showInputMessage="1" showErrorMessage="1" sqref="O20:O34 Q20:Q34 M20:M34 C20:C36 G20:G36 E20:E36">
      <formula1>0</formula1>
    </dataValidation>
    <dataValidation type="list" allowBlank="1" showDropDown="0" showInputMessage="1" showErrorMessage="1" sqref="E16 E9">
      <formula1>"1,2,3,4,5,6,7,8,9,10,11,12"</formula1>
    </dataValidation>
    <dataValidation type="list" allowBlank="1" showDropDown="0" showInputMessage="1" showErrorMessage="1" sqref="G9">
      <formula1>"1,2,3,4,5,6,7,8,9,10,11,12,13,14,15,16,17,18,19,20,21,22,23,24,25,26,27,28,29,30,31"</formula1>
    </dataValidation>
    <dataValidation type="list" allowBlank="1" showDropDown="0" showInputMessage="1" showErrorMessage="1" sqref="C9 E15">
      <formula1>"7,8,9,10,11,12"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97" fitToWidth="0" fitToHeight="0" orientation="portrait" usePrinterDefaults="1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45"/>
  <sheetViews>
    <sheetView showGridLines="0" view="pageBreakPreview" zoomScaleSheetLayoutView="100" workbookViewId="0">
      <selection activeCell="C9" sqref="C9"/>
    </sheetView>
  </sheetViews>
  <sheetFormatPr defaultColWidth="9" defaultRowHeight="13.2"/>
  <cols>
    <col min="1" max="1" width="1" style="96" customWidth="1"/>
    <col min="2" max="2" width="3.28515625" style="96" customWidth="1"/>
    <col min="3" max="3" width="4" style="96" customWidth="1"/>
    <col min="4" max="4" width="3.5703125" style="96" customWidth="1"/>
    <col min="5" max="5" width="4" style="96" customWidth="1"/>
    <col min="6" max="6" width="3.5703125" style="96" customWidth="1"/>
    <col min="7" max="7" width="4" style="96" customWidth="1"/>
    <col min="8" max="8" width="3.5703125" style="96" customWidth="1"/>
    <col min="9" max="9" width="7.109375" style="96" customWidth="1"/>
    <col min="10" max="11" width="5.21875" style="96" customWidth="1"/>
    <col min="12" max="12" width="4.28515625" style="96" customWidth="1"/>
    <col min="13" max="13" width="4" style="96" customWidth="1"/>
    <col min="14" max="14" width="3.140625" style="96" customWidth="1"/>
    <col min="15" max="18" width="3.5703125" style="96" customWidth="1"/>
    <col min="19" max="19" width="7.21875" style="96" customWidth="1"/>
    <col min="20" max="21" width="6.33203125" style="96" customWidth="1"/>
    <col min="22" max="22" width="9" style="96"/>
    <col min="23" max="23" width="10.75" style="96" bestFit="1" customWidth="1"/>
    <col min="24" max="24" width="9" style="96"/>
    <col min="25" max="25" width="10.75" style="96" bestFit="1" customWidth="1"/>
    <col min="26" max="16384" width="9" style="96"/>
  </cols>
  <sheetData>
    <row r="1" spans="1:24" ht="19.5" customHeight="1">
      <c r="A1" s="98" t="s">
        <v>65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</row>
    <row r="2" spans="1:24" ht="9.75" customHeight="1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</row>
    <row r="3" spans="1:24" ht="9.75" customHeight="1">
      <c r="A3" s="9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207"/>
      <c r="T3" s="207"/>
      <c r="U3" s="220"/>
    </row>
    <row r="4" spans="1:24" ht="18.75" customHeight="1">
      <c r="A4" s="101"/>
      <c r="B4" s="120"/>
      <c r="C4" s="120"/>
      <c r="D4" s="142" t="s">
        <v>32</v>
      </c>
      <c r="E4" s="100"/>
      <c r="F4" s="142"/>
      <c r="G4" s="142"/>
      <c r="H4" s="142"/>
      <c r="I4" s="167"/>
      <c r="J4" s="167"/>
      <c r="K4" s="167"/>
      <c r="L4" s="167"/>
      <c r="M4" s="167"/>
      <c r="N4" s="167"/>
      <c r="O4" s="120"/>
      <c r="P4" s="120"/>
      <c r="Q4" s="120"/>
      <c r="R4" s="120"/>
      <c r="S4" s="208"/>
      <c r="T4" s="208"/>
      <c r="U4" s="221"/>
    </row>
    <row r="5" spans="1:24" ht="18.75" customHeight="1">
      <c r="A5" s="102"/>
      <c r="B5" s="120"/>
      <c r="C5" s="120"/>
      <c r="D5" s="142" t="s">
        <v>12</v>
      </c>
      <c r="E5" s="100"/>
      <c r="F5" s="142"/>
      <c r="G5" s="142"/>
      <c r="H5" s="142"/>
      <c r="I5" s="167"/>
      <c r="J5" s="167"/>
      <c r="K5" s="167"/>
      <c r="L5" s="188"/>
      <c r="M5" s="188"/>
      <c r="N5" s="188"/>
      <c r="O5" s="120"/>
      <c r="P5" s="120"/>
      <c r="Q5" s="120"/>
      <c r="R5" s="120"/>
      <c r="S5" s="209"/>
      <c r="T5" s="209"/>
      <c r="U5" s="222"/>
    </row>
    <row r="6" spans="1:24" ht="9" customHeight="1">
      <c r="A6" s="102"/>
      <c r="B6" s="120"/>
      <c r="C6" s="120"/>
      <c r="D6" s="120"/>
      <c r="E6" s="151"/>
      <c r="F6" s="151"/>
      <c r="G6" s="151"/>
      <c r="H6" s="151"/>
      <c r="I6" s="151"/>
      <c r="J6" s="151"/>
      <c r="K6" s="151"/>
      <c r="L6" s="189"/>
      <c r="M6" s="189"/>
      <c r="N6" s="189"/>
      <c r="O6" s="120"/>
      <c r="P6" s="120"/>
      <c r="Q6" s="120"/>
      <c r="R6" s="120"/>
      <c r="S6" s="210"/>
      <c r="T6" s="210"/>
      <c r="U6" s="223"/>
    </row>
    <row r="7" spans="1:24" ht="18.75" customHeight="1">
      <c r="A7" s="102"/>
      <c r="B7" s="120"/>
      <c r="C7" s="120"/>
      <c r="D7" s="120"/>
      <c r="E7" s="120"/>
      <c r="F7" s="120"/>
      <c r="G7" s="120"/>
      <c r="H7" s="120"/>
      <c r="I7" s="168" t="s">
        <v>20</v>
      </c>
      <c r="J7" s="168"/>
      <c r="K7" s="168"/>
      <c r="L7" s="120"/>
      <c r="M7" s="120"/>
      <c r="N7" s="120"/>
      <c r="O7" s="120"/>
      <c r="P7" s="120"/>
      <c r="Q7" s="120"/>
      <c r="R7" s="120"/>
      <c r="S7" s="211"/>
      <c r="T7" s="211"/>
      <c r="U7" s="224"/>
    </row>
    <row r="8" spans="1:24" ht="28.8" customHeight="1">
      <c r="A8" s="102"/>
      <c r="B8" s="120"/>
      <c r="C8" s="120"/>
      <c r="D8" s="120"/>
      <c r="E8" s="120"/>
      <c r="F8" s="120"/>
      <c r="G8" s="120"/>
      <c r="H8" s="120"/>
      <c r="I8" s="169" t="s">
        <v>13</v>
      </c>
      <c r="J8" s="169"/>
      <c r="K8" s="169"/>
      <c r="L8" s="265">
        <f>'4月'!L8</f>
        <v>0</v>
      </c>
      <c r="M8" s="265"/>
      <c r="N8" s="265"/>
      <c r="O8" s="265"/>
      <c r="P8" s="265"/>
      <c r="Q8" s="265"/>
      <c r="R8" s="265"/>
      <c r="S8" s="265"/>
      <c r="T8" s="265"/>
      <c r="U8" s="269"/>
    </row>
    <row r="9" spans="1:24" ht="18.75" customHeight="1">
      <c r="A9" s="103"/>
      <c r="B9" s="121" t="s">
        <v>46</v>
      </c>
      <c r="C9" s="136"/>
      <c r="D9" s="143" t="s">
        <v>21</v>
      </c>
      <c r="E9" s="152"/>
      <c r="F9" s="143" t="s">
        <v>5</v>
      </c>
      <c r="G9" s="152"/>
      <c r="H9" s="143" t="s">
        <v>3</v>
      </c>
      <c r="I9" s="169" t="s">
        <v>24</v>
      </c>
      <c r="J9" s="169"/>
      <c r="K9" s="169"/>
      <c r="L9" s="266">
        <f>'4月'!L9</f>
        <v>0</v>
      </c>
      <c r="M9" s="266"/>
      <c r="N9" s="266"/>
      <c r="O9" s="266"/>
      <c r="P9" s="266"/>
      <c r="Q9" s="266"/>
      <c r="R9" s="266"/>
      <c r="S9" s="266"/>
      <c r="T9" s="266"/>
      <c r="U9" s="270"/>
    </row>
    <row r="10" spans="1:24" ht="11.25" customHeight="1">
      <c r="A10" s="101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267"/>
      <c r="M10" s="267"/>
      <c r="N10" s="267"/>
      <c r="O10" s="267"/>
      <c r="P10" s="267"/>
      <c r="Q10" s="267"/>
      <c r="R10" s="267"/>
      <c r="S10" s="267"/>
      <c r="T10" s="267"/>
      <c r="U10" s="271"/>
    </row>
    <row r="11" spans="1:24" ht="18.75" customHeight="1">
      <c r="A11" s="104" t="s">
        <v>39</v>
      </c>
      <c r="B11" s="122"/>
      <c r="C11" s="122"/>
      <c r="D11" s="122"/>
      <c r="E11" s="122"/>
      <c r="F11" s="122"/>
      <c r="G11" s="122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228"/>
      <c r="X11" s="243"/>
    </row>
    <row r="12" spans="1:24" s="97" customFormat="1" ht="13.5" customHeight="1"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</row>
    <row r="13" spans="1:24" ht="21.75" customHeight="1">
      <c r="A13" s="105" t="s">
        <v>17</v>
      </c>
      <c r="B13" s="123"/>
      <c r="C13" s="123"/>
      <c r="D13" s="123"/>
      <c r="E13" s="123"/>
      <c r="F13" s="156"/>
      <c r="G13" s="264">
        <f>'4月'!G13</f>
        <v>0</v>
      </c>
      <c r="H13" s="264"/>
      <c r="I13" s="264"/>
      <c r="J13" s="264"/>
      <c r="K13" s="182" t="s">
        <v>60</v>
      </c>
      <c r="L13" s="182"/>
      <c r="M13" s="182"/>
      <c r="N13" s="268">
        <f>'4月'!N13</f>
        <v>0</v>
      </c>
      <c r="O13" s="268"/>
      <c r="P13" s="268"/>
      <c r="Q13" s="268"/>
      <c r="R13" s="268"/>
      <c r="S13" s="268"/>
      <c r="T13" s="268"/>
      <c r="U13" s="272"/>
    </row>
    <row r="14" spans="1:24" ht="21" customHeight="1">
      <c r="A14" s="106" t="s">
        <v>9</v>
      </c>
      <c r="B14" s="124"/>
      <c r="C14" s="124"/>
      <c r="D14" s="144"/>
      <c r="E14" s="153" t="s">
        <v>46</v>
      </c>
      <c r="F14" s="157"/>
      <c r="G14" s="161" t="s">
        <v>15</v>
      </c>
      <c r="H14" s="164"/>
      <c r="I14" s="170" t="s">
        <v>42</v>
      </c>
      <c r="J14" s="177"/>
      <c r="K14" s="177"/>
      <c r="L14" s="177" t="s">
        <v>23</v>
      </c>
      <c r="M14" s="200"/>
      <c r="N14" s="203"/>
      <c r="O14" s="177" t="s">
        <v>30</v>
      </c>
      <c r="P14" s="200"/>
      <c r="Q14" s="200"/>
      <c r="R14" s="203"/>
      <c r="S14" s="212" t="s">
        <v>81</v>
      </c>
      <c r="T14" s="193" t="s">
        <v>80</v>
      </c>
      <c r="U14" s="230"/>
      <c r="W14" s="96" t="s">
        <v>69</v>
      </c>
    </row>
    <row r="15" spans="1:24" ht="21" customHeight="1">
      <c r="A15" s="107"/>
      <c r="B15" s="125"/>
      <c r="C15" s="125"/>
      <c r="D15" s="145"/>
      <c r="E15" s="154"/>
      <c r="F15" s="158" t="s">
        <v>21</v>
      </c>
      <c r="G15" s="138" t="s">
        <v>1</v>
      </c>
      <c r="H15" s="148"/>
      <c r="I15" s="171">
        <f>M35</f>
        <v>0</v>
      </c>
      <c r="J15" s="171"/>
      <c r="K15" s="173" t="s">
        <v>25</v>
      </c>
      <c r="L15" s="193">
        <v>150</v>
      </c>
      <c r="M15" s="193"/>
      <c r="N15" s="193" t="s">
        <v>28</v>
      </c>
      <c r="O15" s="205">
        <f>I15*L15</f>
        <v>0</v>
      </c>
      <c r="P15" s="205"/>
      <c r="Q15" s="205"/>
      <c r="R15" s="193" t="s">
        <v>28</v>
      </c>
      <c r="S15" s="213">
        <f>I15+I16</f>
        <v>0</v>
      </c>
      <c r="T15" s="216">
        <f>O15+O16</f>
        <v>0</v>
      </c>
      <c r="U15" s="231"/>
      <c r="W15" s="96">
        <f>IF(E14="令和",E15+2018,0)</f>
        <v>2018</v>
      </c>
    </row>
    <row r="16" spans="1:24" ht="21" customHeight="1">
      <c r="A16" s="108"/>
      <c r="B16" s="126"/>
      <c r="C16" s="126"/>
      <c r="D16" s="146"/>
      <c r="E16" s="250">
        <v>3</v>
      </c>
      <c r="F16" s="159" t="s">
        <v>44</v>
      </c>
      <c r="G16" s="162" t="s">
        <v>22</v>
      </c>
      <c r="H16" s="165"/>
      <c r="I16" s="172">
        <f>O35</f>
        <v>0</v>
      </c>
      <c r="J16" s="172"/>
      <c r="K16" s="183" t="s">
        <v>25</v>
      </c>
      <c r="L16" s="194">
        <v>120</v>
      </c>
      <c r="M16" s="194"/>
      <c r="N16" s="194" t="s">
        <v>28</v>
      </c>
      <c r="O16" s="206">
        <f>I16*L16</f>
        <v>0</v>
      </c>
      <c r="P16" s="206"/>
      <c r="Q16" s="206"/>
      <c r="R16" s="194" t="s">
        <v>28</v>
      </c>
      <c r="S16" s="214"/>
      <c r="T16" s="217"/>
      <c r="U16" s="232"/>
    </row>
    <row r="17" spans="1:27" ht="17.25" customHeight="1">
      <c r="A17" s="109" t="s">
        <v>18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233"/>
      <c r="AA17" s="244"/>
    </row>
    <row r="18" spans="1:27" ht="21" customHeight="1">
      <c r="A18" s="110" t="s">
        <v>19</v>
      </c>
      <c r="B18" s="128"/>
      <c r="C18" s="137" t="s">
        <v>1</v>
      </c>
      <c r="D18" s="147"/>
      <c r="E18" s="137" t="s">
        <v>22</v>
      </c>
      <c r="F18" s="147"/>
      <c r="G18" s="137" t="s">
        <v>33</v>
      </c>
      <c r="H18" s="166"/>
      <c r="I18" s="147"/>
      <c r="J18" s="178" t="s">
        <v>10</v>
      </c>
      <c r="K18" s="184"/>
      <c r="L18" s="195" t="s">
        <v>19</v>
      </c>
      <c r="M18" s="137" t="s">
        <v>1</v>
      </c>
      <c r="N18" s="147"/>
      <c r="O18" s="137" t="s">
        <v>22</v>
      </c>
      <c r="P18" s="147"/>
      <c r="Q18" s="137" t="s">
        <v>33</v>
      </c>
      <c r="R18" s="166"/>
      <c r="S18" s="147"/>
      <c r="T18" s="178" t="s">
        <v>10</v>
      </c>
      <c r="U18" s="220"/>
    </row>
    <row r="19" spans="1:27" ht="21" customHeight="1">
      <c r="A19" s="111"/>
      <c r="B19" s="129"/>
      <c r="C19" s="138" t="str">
        <f>L15&amp;" 円"</f>
        <v>150 円</v>
      </c>
      <c r="D19" s="148"/>
      <c r="E19" s="138" t="str">
        <f>L16&amp;" 円"</f>
        <v>120 円</v>
      </c>
      <c r="F19" s="148"/>
      <c r="G19" s="138" t="s">
        <v>38</v>
      </c>
      <c r="H19" s="148"/>
      <c r="I19" s="173" t="s">
        <v>7</v>
      </c>
      <c r="J19" s="179"/>
      <c r="K19" s="185"/>
      <c r="L19" s="196"/>
      <c r="M19" s="138" t="str">
        <f>L15&amp;" 円"</f>
        <v>150 円</v>
      </c>
      <c r="N19" s="148"/>
      <c r="O19" s="138" t="str">
        <f>L16&amp;" 円"</f>
        <v>120 円</v>
      </c>
      <c r="P19" s="148"/>
      <c r="Q19" s="138" t="s">
        <v>38</v>
      </c>
      <c r="R19" s="148"/>
      <c r="S19" s="173" t="s">
        <v>7</v>
      </c>
      <c r="T19" s="218"/>
      <c r="U19" s="234"/>
    </row>
    <row r="20" spans="1:27" ht="21" customHeight="1">
      <c r="A20" s="112">
        <v>1</v>
      </c>
      <c r="B20" s="130"/>
      <c r="C20" s="139"/>
      <c r="D20" s="149"/>
      <c r="E20" s="139"/>
      <c r="F20" s="149"/>
      <c r="G20" s="139"/>
      <c r="H20" s="149"/>
      <c r="I20" s="174"/>
      <c r="J20" s="180">
        <f t="shared" ref="J20:J35" si="0">(C20*$L$15)+(E20*$L$16)</f>
        <v>0</v>
      </c>
      <c r="K20" s="186"/>
      <c r="L20" s="197">
        <v>17</v>
      </c>
      <c r="M20" s="139"/>
      <c r="N20" s="149"/>
      <c r="O20" s="139"/>
      <c r="P20" s="149"/>
      <c r="Q20" s="139"/>
      <c r="R20" s="149"/>
      <c r="S20" s="174"/>
      <c r="T20" s="180">
        <f t="shared" ref="T20:T34" si="1">(M20*$L$15)+(O20*$L$16)</f>
        <v>0</v>
      </c>
      <c r="U20" s="235"/>
      <c r="W20" s="242"/>
      <c r="X20" s="242"/>
      <c r="Y20" s="242"/>
      <c r="Z20" s="242"/>
      <c r="AA20" s="242"/>
    </row>
    <row r="21" spans="1:27" ht="21" customHeight="1">
      <c r="A21" s="112">
        <v>2</v>
      </c>
      <c r="B21" s="130"/>
      <c r="C21" s="139"/>
      <c r="D21" s="149"/>
      <c r="E21" s="139"/>
      <c r="F21" s="149"/>
      <c r="G21" s="139"/>
      <c r="H21" s="149"/>
      <c r="I21" s="174"/>
      <c r="J21" s="180">
        <f t="shared" si="0"/>
        <v>0</v>
      </c>
      <c r="K21" s="186"/>
      <c r="L21" s="197">
        <v>18</v>
      </c>
      <c r="M21" s="139"/>
      <c r="N21" s="149"/>
      <c r="O21" s="139"/>
      <c r="P21" s="149"/>
      <c r="Q21" s="139"/>
      <c r="R21" s="149"/>
      <c r="S21" s="174"/>
      <c r="T21" s="180">
        <f t="shared" si="1"/>
        <v>0</v>
      </c>
      <c r="U21" s="235"/>
      <c r="W21" s="242"/>
      <c r="X21" s="242"/>
      <c r="Y21" s="242"/>
      <c r="Z21" s="242"/>
      <c r="AA21" s="242"/>
    </row>
    <row r="22" spans="1:27" ht="21" customHeight="1">
      <c r="A22" s="112">
        <v>3</v>
      </c>
      <c r="B22" s="130"/>
      <c r="C22" s="139"/>
      <c r="D22" s="149"/>
      <c r="E22" s="139"/>
      <c r="F22" s="149"/>
      <c r="G22" s="139"/>
      <c r="H22" s="149"/>
      <c r="I22" s="174"/>
      <c r="J22" s="180">
        <f t="shared" si="0"/>
        <v>0</v>
      </c>
      <c r="K22" s="186"/>
      <c r="L22" s="197">
        <v>19</v>
      </c>
      <c r="M22" s="139"/>
      <c r="N22" s="149"/>
      <c r="O22" s="139"/>
      <c r="P22" s="149"/>
      <c r="Q22" s="139"/>
      <c r="R22" s="149"/>
      <c r="S22" s="174"/>
      <c r="T22" s="180">
        <f t="shared" si="1"/>
        <v>0</v>
      </c>
      <c r="U22" s="235"/>
      <c r="W22" s="242"/>
      <c r="X22" s="242"/>
      <c r="Y22" s="242"/>
      <c r="Z22" s="242"/>
      <c r="AA22" s="242"/>
    </row>
    <row r="23" spans="1:27" ht="21" customHeight="1">
      <c r="A23" s="112">
        <v>4</v>
      </c>
      <c r="B23" s="130"/>
      <c r="C23" s="139"/>
      <c r="D23" s="149"/>
      <c r="E23" s="139"/>
      <c r="F23" s="149"/>
      <c r="G23" s="139"/>
      <c r="H23" s="149"/>
      <c r="I23" s="174"/>
      <c r="J23" s="180">
        <f t="shared" si="0"/>
        <v>0</v>
      </c>
      <c r="K23" s="186"/>
      <c r="L23" s="197">
        <v>20</v>
      </c>
      <c r="M23" s="139"/>
      <c r="N23" s="149"/>
      <c r="O23" s="139"/>
      <c r="P23" s="149"/>
      <c r="Q23" s="139"/>
      <c r="R23" s="149"/>
      <c r="S23" s="174"/>
      <c r="T23" s="180">
        <f t="shared" si="1"/>
        <v>0</v>
      </c>
      <c r="U23" s="235"/>
      <c r="W23" s="242"/>
      <c r="X23" s="242"/>
      <c r="Y23" s="242"/>
      <c r="Z23" s="242"/>
      <c r="AA23" s="242"/>
    </row>
    <row r="24" spans="1:27" ht="21" customHeight="1">
      <c r="A24" s="112">
        <v>5</v>
      </c>
      <c r="B24" s="130"/>
      <c r="C24" s="139"/>
      <c r="D24" s="149"/>
      <c r="E24" s="139"/>
      <c r="F24" s="149"/>
      <c r="G24" s="139"/>
      <c r="H24" s="149"/>
      <c r="I24" s="174"/>
      <c r="J24" s="180">
        <f t="shared" si="0"/>
        <v>0</v>
      </c>
      <c r="K24" s="186"/>
      <c r="L24" s="197">
        <v>21</v>
      </c>
      <c r="M24" s="139"/>
      <c r="N24" s="149"/>
      <c r="O24" s="139"/>
      <c r="P24" s="149"/>
      <c r="Q24" s="139"/>
      <c r="R24" s="149"/>
      <c r="S24" s="174"/>
      <c r="T24" s="180">
        <f t="shared" si="1"/>
        <v>0</v>
      </c>
      <c r="U24" s="235"/>
      <c r="W24" s="242"/>
      <c r="X24" s="242"/>
      <c r="Y24" s="242"/>
      <c r="Z24" s="242"/>
      <c r="AA24" s="242"/>
    </row>
    <row r="25" spans="1:27" ht="21" customHeight="1">
      <c r="A25" s="112">
        <v>6</v>
      </c>
      <c r="B25" s="130"/>
      <c r="C25" s="139"/>
      <c r="D25" s="149"/>
      <c r="E25" s="139"/>
      <c r="F25" s="149"/>
      <c r="G25" s="139"/>
      <c r="H25" s="149"/>
      <c r="I25" s="174"/>
      <c r="J25" s="180">
        <f t="shared" si="0"/>
        <v>0</v>
      </c>
      <c r="K25" s="186"/>
      <c r="L25" s="197">
        <v>22</v>
      </c>
      <c r="M25" s="139"/>
      <c r="N25" s="149"/>
      <c r="O25" s="139"/>
      <c r="P25" s="149"/>
      <c r="Q25" s="139"/>
      <c r="R25" s="149"/>
      <c r="S25" s="174"/>
      <c r="T25" s="180">
        <f t="shared" si="1"/>
        <v>0</v>
      </c>
      <c r="U25" s="235"/>
      <c r="W25" s="242"/>
      <c r="X25" s="242"/>
      <c r="Y25" s="242"/>
      <c r="Z25" s="242"/>
      <c r="AA25" s="242"/>
    </row>
    <row r="26" spans="1:27" ht="21" customHeight="1">
      <c r="A26" s="112">
        <v>7</v>
      </c>
      <c r="B26" s="130"/>
      <c r="C26" s="139"/>
      <c r="D26" s="149"/>
      <c r="E26" s="139"/>
      <c r="F26" s="149"/>
      <c r="G26" s="139"/>
      <c r="H26" s="149"/>
      <c r="I26" s="174"/>
      <c r="J26" s="180">
        <f t="shared" si="0"/>
        <v>0</v>
      </c>
      <c r="K26" s="186"/>
      <c r="L26" s="197">
        <v>23</v>
      </c>
      <c r="M26" s="139"/>
      <c r="N26" s="149"/>
      <c r="O26" s="139"/>
      <c r="P26" s="149"/>
      <c r="Q26" s="139"/>
      <c r="R26" s="149"/>
      <c r="S26" s="174"/>
      <c r="T26" s="180">
        <f t="shared" si="1"/>
        <v>0</v>
      </c>
      <c r="U26" s="235"/>
      <c r="W26" s="242"/>
      <c r="X26" s="242"/>
      <c r="Y26" s="242"/>
      <c r="Z26" s="242"/>
      <c r="AA26" s="242"/>
    </row>
    <row r="27" spans="1:27" ht="21" customHeight="1">
      <c r="A27" s="112">
        <v>8</v>
      </c>
      <c r="B27" s="130"/>
      <c r="C27" s="139"/>
      <c r="D27" s="149"/>
      <c r="E27" s="139"/>
      <c r="F27" s="149"/>
      <c r="G27" s="139"/>
      <c r="H27" s="149"/>
      <c r="I27" s="174"/>
      <c r="J27" s="180">
        <f t="shared" si="0"/>
        <v>0</v>
      </c>
      <c r="K27" s="186"/>
      <c r="L27" s="197">
        <v>24</v>
      </c>
      <c r="M27" s="139"/>
      <c r="N27" s="149"/>
      <c r="O27" s="139"/>
      <c r="P27" s="149"/>
      <c r="Q27" s="139"/>
      <c r="R27" s="149"/>
      <c r="S27" s="174"/>
      <c r="T27" s="180">
        <f t="shared" si="1"/>
        <v>0</v>
      </c>
      <c r="U27" s="235"/>
      <c r="W27" s="242"/>
      <c r="X27" s="242"/>
      <c r="Y27" s="242"/>
      <c r="Z27" s="242"/>
      <c r="AA27" s="242"/>
    </row>
    <row r="28" spans="1:27" ht="21" customHeight="1">
      <c r="A28" s="112">
        <v>9</v>
      </c>
      <c r="B28" s="130"/>
      <c r="C28" s="139"/>
      <c r="D28" s="149"/>
      <c r="E28" s="139"/>
      <c r="F28" s="149"/>
      <c r="G28" s="139"/>
      <c r="H28" s="149"/>
      <c r="I28" s="174"/>
      <c r="J28" s="180">
        <f t="shared" si="0"/>
        <v>0</v>
      </c>
      <c r="K28" s="186"/>
      <c r="L28" s="197">
        <v>25</v>
      </c>
      <c r="M28" s="139"/>
      <c r="N28" s="149"/>
      <c r="O28" s="139"/>
      <c r="P28" s="149"/>
      <c r="Q28" s="139"/>
      <c r="R28" s="149"/>
      <c r="S28" s="174"/>
      <c r="T28" s="180">
        <f t="shared" si="1"/>
        <v>0</v>
      </c>
      <c r="U28" s="235"/>
      <c r="W28" s="242"/>
      <c r="X28" s="242"/>
      <c r="Y28" s="242"/>
      <c r="Z28" s="242"/>
      <c r="AA28" s="242"/>
    </row>
    <row r="29" spans="1:27" ht="21" customHeight="1">
      <c r="A29" s="112">
        <v>10</v>
      </c>
      <c r="B29" s="130"/>
      <c r="C29" s="139"/>
      <c r="D29" s="149"/>
      <c r="E29" s="139"/>
      <c r="F29" s="149"/>
      <c r="G29" s="139"/>
      <c r="H29" s="149"/>
      <c r="I29" s="174"/>
      <c r="J29" s="180">
        <f t="shared" si="0"/>
        <v>0</v>
      </c>
      <c r="K29" s="186"/>
      <c r="L29" s="197">
        <v>26</v>
      </c>
      <c r="M29" s="139"/>
      <c r="N29" s="149"/>
      <c r="O29" s="139"/>
      <c r="P29" s="149"/>
      <c r="Q29" s="139"/>
      <c r="R29" s="149"/>
      <c r="S29" s="174"/>
      <c r="T29" s="180">
        <f t="shared" si="1"/>
        <v>0</v>
      </c>
      <c r="U29" s="235"/>
      <c r="W29" s="242"/>
      <c r="X29" s="242"/>
      <c r="Y29" s="242"/>
      <c r="Z29" s="242"/>
      <c r="AA29" s="242"/>
    </row>
    <row r="30" spans="1:27" ht="21" customHeight="1">
      <c r="A30" s="112">
        <v>11</v>
      </c>
      <c r="B30" s="130"/>
      <c r="C30" s="139"/>
      <c r="D30" s="149"/>
      <c r="E30" s="139"/>
      <c r="F30" s="149"/>
      <c r="G30" s="139"/>
      <c r="H30" s="149"/>
      <c r="I30" s="174"/>
      <c r="J30" s="180">
        <f t="shared" si="0"/>
        <v>0</v>
      </c>
      <c r="K30" s="186"/>
      <c r="L30" s="197">
        <v>27</v>
      </c>
      <c r="M30" s="139"/>
      <c r="N30" s="149"/>
      <c r="O30" s="139"/>
      <c r="P30" s="149"/>
      <c r="Q30" s="139"/>
      <c r="R30" s="149"/>
      <c r="S30" s="174"/>
      <c r="T30" s="180">
        <f t="shared" si="1"/>
        <v>0</v>
      </c>
      <c r="U30" s="235"/>
      <c r="W30" s="242"/>
      <c r="X30" s="242"/>
      <c r="Y30" s="242"/>
      <c r="Z30" s="242"/>
      <c r="AA30" s="242"/>
    </row>
    <row r="31" spans="1:27" ht="21" customHeight="1">
      <c r="A31" s="112">
        <v>12</v>
      </c>
      <c r="B31" s="130"/>
      <c r="C31" s="139"/>
      <c r="D31" s="149"/>
      <c r="E31" s="139"/>
      <c r="F31" s="149"/>
      <c r="G31" s="139"/>
      <c r="H31" s="149"/>
      <c r="I31" s="174"/>
      <c r="J31" s="180">
        <f t="shared" si="0"/>
        <v>0</v>
      </c>
      <c r="K31" s="186"/>
      <c r="L31" s="197">
        <v>28</v>
      </c>
      <c r="M31" s="139"/>
      <c r="N31" s="149"/>
      <c r="O31" s="139"/>
      <c r="P31" s="149"/>
      <c r="Q31" s="139"/>
      <c r="R31" s="149"/>
      <c r="S31" s="174"/>
      <c r="T31" s="180">
        <f t="shared" si="1"/>
        <v>0</v>
      </c>
      <c r="U31" s="235"/>
      <c r="W31" s="242"/>
      <c r="X31" s="242"/>
      <c r="Y31" s="242"/>
      <c r="Z31" s="242"/>
      <c r="AA31" s="242"/>
    </row>
    <row r="32" spans="1:27" ht="21" customHeight="1">
      <c r="A32" s="112">
        <v>13</v>
      </c>
      <c r="B32" s="130"/>
      <c r="C32" s="139"/>
      <c r="D32" s="149"/>
      <c r="E32" s="139"/>
      <c r="F32" s="149"/>
      <c r="G32" s="139"/>
      <c r="H32" s="149"/>
      <c r="I32" s="174"/>
      <c r="J32" s="180">
        <f t="shared" si="0"/>
        <v>0</v>
      </c>
      <c r="K32" s="186"/>
      <c r="L32" s="197">
        <f>IF(MONTH(DATE($W$15,$E$16,29))=$E$16,29,"")</f>
        <v>29</v>
      </c>
      <c r="M32" s="139"/>
      <c r="N32" s="149"/>
      <c r="O32" s="139"/>
      <c r="P32" s="149"/>
      <c r="Q32" s="139"/>
      <c r="R32" s="149"/>
      <c r="S32" s="174"/>
      <c r="T32" s="180">
        <f t="shared" si="1"/>
        <v>0</v>
      </c>
      <c r="U32" s="235"/>
      <c r="W32" s="242"/>
      <c r="X32" s="242"/>
      <c r="Y32" s="242"/>
      <c r="Z32" s="242"/>
      <c r="AA32" s="242"/>
    </row>
    <row r="33" spans="1:27" ht="21" customHeight="1">
      <c r="A33" s="112">
        <v>14</v>
      </c>
      <c r="B33" s="130"/>
      <c r="C33" s="139"/>
      <c r="D33" s="149"/>
      <c r="E33" s="139"/>
      <c r="F33" s="149"/>
      <c r="G33" s="139"/>
      <c r="H33" s="149"/>
      <c r="I33" s="174"/>
      <c r="J33" s="180">
        <f t="shared" si="0"/>
        <v>0</v>
      </c>
      <c r="K33" s="186"/>
      <c r="L33" s="197">
        <f>IF(MONTH(DATE($W$15,$E$16,30))=$E$16,30,"")</f>
        <v>30</v>
      </c>
      <c r="M33" s="139"/>
      <c r="N33" s="149"/>
      <c r="O33" s="139"/>
      <c r="P33" s="149"/>
      <c r="Q33" s="139"/>
      <c r="R33" s="149"/>
      <c r="S33" s="174"/>
      <c r="T33" s="180">
        <f t="shared" si="1"/>
        <v>0</v>
      </c>
      <c r="U33" s="235"/>
      <c r="W33" s="242"/>
      <c r="X33" s="242"/>
      <c r="Y33" s="242"/>
      <c r="Z33" s="242"/>
      <c r="AA33" s="242"/>
    </row>
    <row r="34" spans="1:27" ht="21" customHeight="1">
      <c r="A34" s="112">
        <v>15</v>
      </c>
      <c r="B34" s="130"/>
      <c r="C34" s="139"/>
      <c r="D34" s="149"/>
      <c r="E34" s="139"/>
      <c r="F34" s="149"/>
      <c r="G34" s="139"/>
      <c r="H34" s="149"/>
      <c r="I34" s="174"/>
      <c r="J34" s="180">
        <f t="shared" si="0"/>
        <v>0</v>
      </c>
      <c r="K34" s="186"/>
      <c r="L34" s="198">
        <f>IF(MONTH(DATE($W$15,$E$16,31))=$E$16,31,"")</f>
        <v>31</v>
      </c>
      <c r="M34" s="139"/>
      <c r="N34" s="149"/>
      <c r="O34" s="140"/>
      <c r="P34" s="150"/>
      <c r="Q34" s="140"/>
      <c r="R34" s="150"/>
      <c r="S34" s="174"/>
      <c r="T34" s="181">
        <f t="shared" si="1"/>
        <v>0</v>
      </c>
      <c r="U34" s="236"/>
      <c r="W34" s="242"/>
      <c r="X34" s="242"/>
      <c r="Y34" s="242"/>
      <c r="Z34" s="242"/>
      <c r="AA34" s="242"/>
    </row>
    <row r="35" spans="1:27" ht="21" customHeight="1">
      <c r="A35" s="113">
        <v>16</v>
      </c>
      <c r="B35" s="131"/>
      <c r="C35" s="140"/>
      <c r="D35" s="150"/>
      <c r="E35" s="140"/>
      <c r="F35" s="150"/>
      <c r="G35" s="140"/>
      <c r="H35" s="150"/>
      <c r="I35" s="175"/>
      <c r="J35" s="181">
        <f t="shared" si="0"/>
        <v>0</v>
      </c>
      <c r="K35" s="187"/>
      <c r="L35" s="199" t="s">
        <v>26</v>
      </c>
      <c r="M35" s="201">
        <f>SUM(C20:D35)+SUM(M20:N34)</f>
        <v>0</v>
      </c>
      <c r="N35" s="204"/>
      <c r="O35" s="201">
        <f>SUM(E20:F35)+SUM(O20:P34)</f>
        <v>0</v>
      </c>
      <c r="P35" s="204"/>
      <c r="Q35" s="201">
        <f>SUM(G20:H35)+SUM(Q20:R34)</f>
        <v>0</v>
      </c>
      <c r="R35" s="204"/>
      <c r="S35" s="215">
        <f>SUM(I20:I35)+SUM(S20:S34)</f>
        <v>0</v>
      </c>
      <c r="T35" s="219">
        <f>SUM(J20:K35)+SUM(T20:U34)</f>
        <v>0</v>
      </c>
      <c r="U35" s="237"/>
      <c r="W35" s="242"/>
      <c r="X35" s="242"/>
      <c r="Y35" s="242"/>
      <c r="Z35" s="242"/>
      <c r="AA35" s="242"/>
    </row>
    <row r="36" spans="1:27" ht="13.5" customHeight="1">
      <c r="A36" s="114"/>
      <c r="B36" s="114"/>
      <c r="C36" s="141"/>
      <c r="D36" s="141"/>
      <c r="E36" s="141"/>
      <c r="F36" s="141"/>
      <c r="G36" s="141"/>
      <c r="H36" s="141"/>
      <c r="I36" s="176"/>
      <c r="J36" s="176"/>
      <c r="K36" s="141"/>
      <c r="L36" s="114"/>
      <c r="M36" s="141"/>
      <c r="N36" s="141"/>
      <c r="O36" s="141"/>
      <c r="P36" s="141"/>
      <c r="Q36" s="141"/>
      <c r="R36" s="141"/>
      <c r="S36" s="176"/>
      <c r="T36" s="176"/>
      <c r="U36" s="176"/>
    </row>
    <row r="37" spans="1:27" ht="19.5" customHeight="1">
      <c r="A37" s="115" t="s">
        <v>6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238"/>
    </row>
    <row r="38" spans="1:27">
      <c r="A38" s="116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239"/>
    </row>
    <row r="39" spans="1:27">
      <c r="A39" s="117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240"/>
    </row>
    <row r="40" spans="1:27">
      <c r="A40" s="117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240"/>
    </row>
    <row r="41" spans="1:27">
      <c r="A41" s="117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240"/>
    </row>
    <row r="42" spans="1:27">
      <c r="A42" s="117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240"/>
    </row>
    <row r="43" spans="1:27">
      <c r="A43" s="118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241"/>
    </row>
    <row r="44" spans="1:27">
      <c r="A44" s="96" t="s">
        <v>66</v>
      </c>
    </row>
    <row r="45" spans="1:27">
      <c r="A45" s="96" t="s">
        <v>67</v>
      </c>
    </row>
  </sheetData>
  <sheetProtection sheet="1" objects="1" scenarios="1"/>
  <mergeCells count="191">
    <mergeCell ref="A1:U1"/>
    <mergeCell ref="I7:K7"/>
    <mergeCell ref="I8:K8"/>
    <mergeCell ref="L8:U8"/>
    <mergeCell ref="I9:K9"/>
    <mergeCell ref="A11:G11"/>
    <mergeCell ref="A13:F13"/>
    <mergeCell ref="G13:J13"/>
    <mergeCell ref="K13:M13"/>
    <mergeCell ref="N13:U13"/>
    <mergeCell ref="E14:F14"/>
    <mergeCell ref="G14:H14"/>
    <mergeCell ref="I14:K14"/>
    <mergeCell ref="L14:N14"/>
    <mergeCell ref="O14:R14"/>
    <mergeCell ref="T14:U14"/>
    <mergeCell ref="G15:H15"/>
    <mergeCell ref="I15:J15"/>
    <mergeCell ref="L15:M15"/>
    <mergeCell ref="O15:Q15"/>
    <mergeCell ref="G16:H16"/>
    <mergeCell ref="I16:J16"/>
    <mergeCell ref="L16:M16"/>
    <mergeCell ref="O16:Q16"/>
    <mergeCell ref="A17:U17"/>
    <mergeCell ref="C18:D18"/>
    <mergeCell ref="E18:F18"/>
    <mergeCell ref="G18:I18"/>
    <mergeCell ref="M18:N18"/>
    <mergeCell ref="O18:P18"/>
    <mergeCell ref="Q18:S18"/>
    <mergeCell ref="C19:D19"/>
    <mergeCell ref="E19:F19"/>
    <mergeCell ref="G19:H19"/>
    <mergeCell ref="M19:N19"/>
    <mergeCell ref="O19:P19"/>
    <mergeCell ref="Q19:R19"/>
    <mergeCell ref="A20:B20"/>
    <mergeCell ref="C20:D20"/>
    <mergeCell ref="E20:F20"/>
    <mergeCell ref="G20:H20"/>
    <mergeCell ref="J20:K20"/>
    <mergeCell ref="M20:N20"/>
    <mergeCell ref="O20:P20"/>
    <mergeCell ref="Q20:R20"/>
    <mergeCell ref="T20:U20"/>
    <mergeCell ref="A21:B21"/>
    <mergeCell ref="C21:D21"/>
    <mergeCell ref="E21:F21"/>
    <mergeCell ref="G21:H21"/>
    <mergeCell ref="J21:K21"/>
    <mergeCell ref="M21:N21"/>
    <mergeCell ref="O21:P21"/>
    <mergeCell ref="Q21:R21"/>
    <mergeCell ref="T21:U21"/>
    <mergeCell ref="A22:B22"/>
    <mergeCell ref="C22:D22"/>
    <mergeCell ref="E22:F22"/>
    <mergeCell ref="G22:H22"/>
    <mergeCell ref="J22:K22"/>
    <mergeCell ref="M22:N22"/>
    <mergeCell ref="O22:P22"/>
    <mergeCell ref="Q22:R22"/>
    <mergeCell ref="T22:U22"/>
    <mergeCell ref="A23:B23"/>
    <mergeCell ref="C23:D23"/>
    <mergeCell ref="E23:F23"/>
    <mergeCell ref="G23:H23"/>
    <mergeCell ref="J23:K23"/>
    <mergeCell ref="M23:N23"/>
    <mergeCell ref="O23:P23"/>
    <mergeCell ref="Q23:R23"/>
    <mergeCell ref="T23:U23"/>
    <mergeCell ref="A24:B24"/>
    <mergeCell ref="C24:D24"/>
    <mergeCell ref="E24:F24"/>
    <mergeCell ref="G24:H24"/>
    <mergeCell ref="J24:K24"/>
    <mergeCell ref="M24:N24"/>
    <mergeCell ref="O24:P24"/>
    <mergeCell ref="Q24:R24"/>
    <mergeCell ref="T24:U24"/>
    <mergeCell ref="A25:B25"/>
    <mergeCell ref="C25:D25"/>
    <mergeCell ref="E25:F25"/>
    <mergeCell ref="G25:H25"/>
    <mergeCell ref="J25:K25"/>
    <mergeCell ref="M25:N25"/>
    <mergeCell ref="O25:P25"/>
    <mergeCell ref="Q25:R25"/>
    <mergeCell ref="T25:U25"/>
    <mergeCell ref="A26:B26"/>
    <mergeCell ref="C26:D26"/>
    <mergeCell ref="E26:F26"/>
    <mergeCell ref="G26:H26"/>
    <mergeCell ref="J26:K26"/>
    <mergeCell ref="M26:N26"/>
    <mergeCell ref="O26:P26"/>
    <mergeCell ref="Q26:R26"/>
    <mergeCell ref="T26:U26"/>
    <mergeCell ref="A27:B27"/>
    <mergeCell ref="C27:D27"/>
    <mergeCell ref="E27:F27"/>
    <mergeCell ref="G27:H27"/>
    <mergeCell ref="J27:K27"/>
    <mergeCell ref="M27:N27"/>
    <mergeCell ref="O27:P27"/>
    <mergeCell ref="Q27:R27"/>
    <mergeCell ref="T27:U27"/>
    <mergeCell ref="A28:B28"/>
    <mergeCell ref="C28:D28"/>
    <mergeCell ref="E28:F28"/>
    <mergeCell ref="G28:H28"/>
    <mergeCell ref="J28:K28"/>
    <mergeCell ref="M28:N28"/>
    <mergeCell ref="O28:P28"/>
    <mergeCell ref="Q28:R28"/>
    <mergeCell ref="T28:U28"/>
    <mergeCell ref="A29:B29"/>
    <mergeCell ref="C29:D29"/>
    <mergeCell ref="E29:F29"/>
    <mergeCell ref="G29:H29"/>
    <mergeCell ref="J29:K29"/>
    <mergeCell ref="M29:N29"/>
    <mergeCell ref="O29:P29"/>
    <mergeCell ref="Q29:R29"/>
    <mergeCell ref="T29:U29"/>
    <mergeCell ref="A30:B30"/>
    <mergeCell ref="C30:D30"/>
    <mergeCell ref="E30:F30"/>
    <mergeCell ref="G30:H30"/>
    <mergeCell ref="J30:K30"/>
    <mergeCell ref="M30:N30"/>
    <mergeCell ref="O30:P30"/>
    <mergeCell ref="Q30:R30"/>
    <mergeCell ref="T30:U30"/>
    <mergeCell ref="A31:B31"/>
    <mergeCell ref="C31:D31"/>
    <mergeCell ref="E31:F31"/>
    <mergeCell ref="G31:H31"/>
    <mergeCell ref="J31:K31"/>
    <mergeCell ref="M31:N31"/>
    <mergeCell ref="O31:P31"/>
    <mergeCell ref="Q31:R31"/>
    <mergeCell ref="T31:U31"/>
    <mergeCell ref="A32:B32"/>
    <mergeCell ref="C32:D32"/>
    <mergeCell ref="E32:F32"/>
    <mergeCell ref="G32:H32"/>
    <mergeCell ref="J32:K32"/>
    <mergeCell ref="M32:N32"/>
    <mergeCell ref="O32:P32"/>
    <mergeCell ref="Q32:R32"/>
    <mergeCell ref="T32:U32"/>
    <mergeCell ref="A33:B33"/>
    <mergeCell ref="C33:D33"/>
    <mergeCell ref="E33:F33"/>
    <mergeCell ref="G33:H33"/>
    <mergeCell ref="J33:K33"/>
    <mergeCell ref="M33:N33"/>
    <mergeCell ref="O33:P33"/>
    <mergeCell ref="Q33:R33"/>
    <mergeCell ref="T33:U33"/>
    <mergeCell ref="A34:B34"/>
    <mergeCell ref="C34:D34"/>
    <mergeCell ref="E34:F34"/>
    <mergeCell ref="G34:H34"/>
    <mergeCell ref="J34:K34"/>
    <mergeCell ref="M34:N34"/>
    <mergeCell ref="O34:P34"/>
    <mergeCell ref="Q34:R34"/>
    <mergeCell ref="T34:U34"/>
    <mergeCell ref="A35:B35"/>
    <mergeCell ref="C35:D35"/>
    <mergeCell ref="E35:F35"/>
    <mergeCell ref="G35:H35"/>
    <mergeCell ref="J35:K35"/>
    <mergeCell ref="M35:N35"/>
    <mergeCell ref="O35:P35"/>
    <mergeCell ref="Q35:R35"/>
    <mergeCell ref="T35:U35"/>
    <mergeCell ref="A37:U37"/>
    <mergeCell ref="L9:U10"/>
    <mergeCell ref="A14:D16"/>
    <mergeCell ref="S15:S16"/>
    <mergeCell ref="T15:U16"/>
    <mergeCell ref="A18:B19"/>
    <mergeCell ref="J18:K19"/>
    <mergeCell ref="L18:L19"/>
    <mergeCell ref="T18:U19"/>
    <mergeCell ref="A38:U43"/>
  </mergeCells>
  <phoneticPr fontId="8"/>
  <dataValidations count="4">
    <dataValidation type="whole" imeMode="off" operator="greaterThanOrEqual" allowBlank="1" showDropDown="0" showInputMessage="1" showErrorMessage="1" sqref="O20:O34 Q20:Q34 M20:M34 C20:C36 G20:G36 E20:E36">
      <formula1>0</formula1>
    </dataValidation>
    <dataValidation type="list" allowBlank="1" showDropDown="0" showInputMessage="1" showErrorMessage="1" sqref="E16 E9">
      <formula1>"1,2,3,4,5,6,7,8,9,10,11,12"</formula1>
    </dataValidation>
    <dataValidation type="list" allowBlank="1" showDropDown="0" showInputMessage="1" showErrorMessage="1" sqref="G9">
      <formula1>"1,2,3,4,5,6,7,8,9,10,11,12,13,14,15,16,17,18,19,20,21,22,23,24,25,26,27,28,29,30,31"</formula1>
    </dataValidation>
    <dataValidation type="list" allowBlank="1" showDropDown="0" showInputMessage="1" showErrorMessage="1" sqref="C9 E15">
      <formula1>"7,8,9,10,11,12"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97" fitToWidth="0" fitToHeight="0" orientation="portrait" usePrinterDefaults="1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33"/>
  <sheetViews>
    <sheetView view="pageBreakPreview" topLeftCell="A13" zoomScaleSheetLayoutView="100" workbookViewId="0">
      <selection activeCell="I12" sqref="I12:Q12"/>
    </sheetView>
  </sheetViews>
  <sheetFormatPr defaultColWidth="4.625" defaultRowHeight="24" customHeight="1"/>
  <cols>
    <col min="1" max="17" width="4.625" style="14"/>
    <col min="18" max="18" width="1.625" style="14" customWidth="1"/>
    <col min="19" max="16384" width="4.625" style="14"/>
  </cols>
  <sheetData>
    <row r="1" spans="1:18" s="15" customFormat="1" ht="32.25" customHeight="1">
      <c r="A1" s="17" t="s">
        <v>47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89"/>
    </row>
    <row r="2" spans="1:18" s="14" customFormat="1" ht="24" customHeight="1">
      <c r="A2" s="18"/>
      <c r="K2" s="68"/>
      <c r="L2" s="68"/>
      <c r="M2" s="68"/>
      <c r="N2" s="68"/>
      <c r="O2" s="68"/>
      <c r="P2" s="68"/>
      <c r="Q2" s="68"/>
      <c r="R2" s="90"/>
    </row>
    <row r="3" spans="1:18" s="14" customFormat="1" ht="24" customHeight="1">
      <c r="A3" s="18"/>
      <c r="J3" s="63" t="s">
        <v>46</v>
      </c>
      <c r="K3" s="63"/>
      <c r="L3" s="76"/>
      <c r="M3" s="76" t="s">
        <v>21</v>
      </c>
      <c r="N3" s="76"/>
      <c r="O3" s="76" t="s">
        <v>5</v>
      </c>
      <c r="P3" s="76"/>
      <c r="Q3" s="76" t="s">
        <v>19</v>
      </c>
      <c r="R3" s="90"/>
    </row>
    <row r="4" spans="1:18" s="14" customFormat="1" ht="24" customHeight="1">
      <c r="A4" s="18"/>
      <c r="B4" s="30" t="s">
        <v>31</v>
      </c>
      <c r="R4" s="90"/>
    </row>
    <row r="5" spans="1:18" s="14" customFormat="1" ht="24" customHeight="1">
      <c r="A5" s="18"/>
      <c r="I5" s="14" t="s">
        <v>35</v>
      </c>
      <c r="R5" s="90"/>
    </row>
    <row r="6" spans="1:18" s="14" customFormat="1" ht="24" customHeight="1">
      <c r="A6" s="18"/>
      <c r="L6" s="77">
        <f>'4月'!L8</f>
        <v>0</v>
      </c>
      <c r="M6" s="77"/>
      <c r="N6" s="77"/>
      <c r="O6" s="77"/>
      <c r="P6" s="77"/>
      <c r="Q6" s="77"/>
      <c r="R6" s="91"/>
    </row>
    <row r="7" spans="1:18" s="14" customFormat="1" ht="24" customHeight="1">
      <c r="A7" s="18"/>
      <c r="I7" s="61" t="s">
        <v>63</v>
      </c>
      <c r="J7" s="35"/>
      <c r="K7" s="35"/>
      <c r="L7" s="78"/>
      <c r="M7" s="78"/>
      <c r="N7" s="78"/>
      <c r="O7" s="78"/>
      <c r="P7" s="78"/>
      <c r="Q7" s="78"/>
      <c r="R7" s="91"/>
    </row>
    <row r="8" spans="1:18" s="14" customFormat="1" ht="24" customHeight="1">
      <c r="A8" s="18"/>
      <c r="L8" s="79">
        <f>'4月'!L9</f>
        <v>0</v>
      </c>
      <c r="M8" s="79"/>
      <c r="N8" s="79"/>
      <c r="O8" s="79"/>
      <c r="P8" s="79"/>
      <c r="Q8" s="79"/>
      <c r="R8" s="91"/>
    </row>
    <row r="9" spans="1:18" s="14" customFormat="1" ht="24" customHeight="1">
      <c r="A9" s="18"/>
      <c r="I9" s="61" t="s">
        <v>27</v>
      </c>
      <c r="J9" s="35"/>
      <c r="K9" s="35"/>
      <c r="L9" s="78"/>
      <c r="M9" s="78"/>
      <c r="N9" s="78"/>
      <c r="O9" s="78"/>
      <c r="P9" s="78"/>
      <c r="Q9" s="78"/>
      <c r="R9" s="91"/>
    </row>
    <row r="10" spans="1:18" s="14" customFormat="1" ht="24" customHeight="1">
      <c r="A10" s="18"/>
      <c r="R10" s="90"/>
    </row>
    <row r="11" spans="1:18" s="14" customFormat="1" ht="24" customHeight="1">
      <c r="A11" s="18"/>
      <c r="I11" s="14" t="s">
        <v>64</v>
      </c>
      <c r="R11" s="90"/>
    </row>
    <row r="12" spans="1:18" s="14" customFormat="1" ht="24" customHeight="1">
      <c r="A12" s="18"/>
      <c r="I12" s="62"/>
      <c r="J12" s="64"/>
      <c r="K12" s="64"/>
      <c r="L12" s="64"/>
      <c r="M12" s="64"/>
      <c r="N12" s="64"/>
      <c r="O12" s="64"/>
      <c r="P12" s="64"/>
      <c r="Q12" s="88"/>
      <c r="R12" s="90"/>
    </row>
    <row r="13" spans="1:18" s="14" customFormat="1" ht="24" customHeight="1">
      <c r="A13" s="18"/>
      <c r="R13" s="90"/>
    </row>
    <row r="14" spans="1:18" s="14" customFormat="1" ht="24" customHeight="1">
      <c r="A14" s="18"/>
      <c r="B14" s="31" t="s">
        <v>51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90"/>
    </row>
    <row r="15" spans="1:18" s="14" customFormat="1" ht="24" customHeight="1">
      <c r="A15" s="18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90"/>
    </row>
    <row r="16" spans="1:18" s="14" customFormat="1" ht="24" customHeight="1">
      <c r="A16" s="19" t="s">
        <v>37</v>
      </c>
      <c r="B16" s="32"/>
      <c r="C16" s="40"/>
      <c r="D16" s="47"/>
      <c r="E16" s="51"/>
      <c r="F16" s="23" t="s">
        <v>2</v>
      </c>
      <c r="G16" s="23"/>
      <c r="H16" s="23"/>
      <c r="I16" s="23"/>
      <c r="J16" s="65">
        <f>'4月'!G13</f>
        <v>0</v>
      </c>
      <c r="K16" s="69"/>
      <c r="L16" s="69"/>
      <c r="M16" s="69"/>
      <c r="N16" s="69"/>
      <c r="O16" s="69"/>
      <c r="P16" s="69"/>
      <c r="Q16" s="69"/>
      <c r="R16" s="92"/>
    </row>
    <row r="17" spans="1:18" s="14" customFormat="1" ht="16" customHeight="1">
      <c r="A17" s="20"/>
      <c r="B17" s="33"/>
      <c r="C17" s="41"/>
      <c r="D17" s="48"/>
      <c r="E17" s="48"/>
      <c r="F17" s="54" t="s">
        <v>60</v>
      </c>
      <c r="G17" s="54"/>
      <c r="H17" s="56" t="s">
        <v>61</v>
      </c>
      <c r="I17" s="56"/>
      <c r="J17" s="66">
        <f>'4月'!L9</f>
        <v>0</v>
      </c>
      <c r="K17" s="70"/>
      <c r="L17" s="70"/>
      <c r="M17" s="70"/>
      <c r="N17" s="70"/>
      <c r="O17" s="70"/>
      <c r="P17" s="70"/>
      <c r="Q17" s="70"/>
      <c r="R17" s="93"/>
    </row>
    <row r="18" spans="1:18" s="14" customFormat="1" ht="16" customHeight="1">
      <c r="A18" s="21" t="s">
        <v>48</v>
      </c>
      <c r="B18" s="34"/>
      <c r="C18" s="42"/>
      <c r="D18" s="48"/>
      <c r="E18" s="48"/>
      <c r="F18" s="54"/>
      <c r="G18" s="54"/>
      <c r="H18" s="57" t="s">
        <v>45</v>
      </c>
      <c r="I18" s="57"/>
      <c r="J18" s="67"/>
      <c r="K18" s="71"/>
      <c r="L18" s="71"/>
      <c r="M18" s="71"/>
      <c r="N18" s="71"/>
      <c r="O18" s="71"/>
      <c r="P18" s="71"/>
      <c r="Q18" s="71"/>
      <c r="R18" s="94"/>
    </row>
    <row r="19" spans="1:18" s="14" customFormat="1" ht="16" customHeight="1">
      <c r="A19" s="21" t="s">
        <v>49</v>
      </c>
      <c r="B19" s="34"/>
      <c r="C19" s="42"/>
      <c r="D19" s="48"/>
      <c r="E19" s="48"/>
      <c r="F19" s="54"/>
      <c r="G19" s="54"/>
      <c r="H19" s="56" t="s">
        <v>11</v>
      </c>
      <c r="I19" s="56"/>
      <c r="J19" s="66"/>
      <c r="K19" s="70"/>
      <c r="L19" s="70"/>
      <c r="M19" s="70"/>
      <c r="N19" s="70"/>
      <c r="O19" s="70"/>
      <c r="P19" s="70"/>
      <c r="Q19" s="70"/>
      <c r="R19" s="93"/>
    </row>
    <row r="20" spans="1:18" s="14" customFormat="1" ht="16" customHeight="1">
      <c r="A20" s="22"/>
      <c r="B20" s="35"/>
      <c r="C20" s="43"/>
      <c r="D20" s="48"/>
      <c r="E20" s="48"/>
      <c r="F20" s="54"/>
      <c r="G20" s="54"/>
      <c r="H20" s="57" t="s">
        <v>62</v>
      </c>
      <c r="I20" s="57"/>
      <c r="J20" s="67"/>
      <c r="K20" s="71"/>
      <c r="L20" s="71"/>
      <c r="M20" s="71"/>
      <c r="N20" s="71"/>
      <c r="O20" s="71"/>
      <c r="P20" s="71"/>
      <c r="Q20" s="71"/>
      <c r="R20" s="94"/>
    </row>
    <row r="21" spans="1:18" s="14" customFormat="1" ht="24" customHeight="1">
      <c r="A21" s="18"/>
      <c r="R21" s="90"/>
    </row>
    <row r="22" spans="1:18" s="14" customFormat="1" ht="24" customHeight="1">
      <c r="A22" s="23" t="s">
        <v>50</v>
      </c>
      <c r="B22" s="23"/>
      <c r="C22" s="23"/>
      <c r="D22" s="19" t="s">
        <v>57</v>
      </c>
      <c r="E22" s="40"/>
      <c r="F22" s="19" t="s">
        <v>23</v>
      </c>
      <c r="G22" s="40"/>
      <c r="H22" s="23" t="s">
        <v>36</v>
      </c>
      <c r="I22" s="23"/>
      <c r="J22" s="23"/>
      <c r="K22" s="72" t="s">
        <v>40</v>
      </c>
      <c r="L22" s="80"/>
      <c r="M22" s="80"/>
      <c r="N22" s="84"/>
      <c r="R22" s="90"/>
    </row>
    <row r="23" spans="1:18" s="14" customFormat="1" ht="24" customHeight="1">
      <c r="A23" s="24"/>
      <c r="B23" s="36"/>
      <c r="C23" s="44"/>
      <c r="D23" s="49" t="s">
        <v>58</v>
      </c>
      <c r="E23" s="52"/>
      <c r="F23" s="49" t="s">
        <v>41</v>
      </c>
      <c r="G23" s="52"/>
      <c r="H23" s="58"/>
      <c r="I23" s="58"/>
      <c r="J23" s="58"/>
      <c r="K23" s="73"/>
      <c r="L23" s="81"/>
      <c r="M23" s="81"/>
      <c r="N23" s="85"/>
      <c r="R23" s="90"/>
    </row>
    <row r="24" spans="1:18" s="14" customFormat="1" ht="24" customHeight="1">
      <c r="A24" s="25"/>
      <c r="B24" s="37"/>
      <c r="C24" s="45"/>
      <c r="D24" s="50"/>
      <c r="E24" s="53"/>
      <c r="F24" s="50"/>
      <c r="G24" s="53"/>
      <c r="H24" s="59"/>
      <c r="I24" s="59"/>
      <c r="J24" s="59"/>
      <c r="K24" s="74"/>
      <c r="L24" s="82"/>
      <c r="M24" s="82"/>
      <c r="N24" s="86"/>
      <c r="R24" s="90"/>
    </row>
    <row r="25" spans="1:18" s="14" customFormat="1" ht="24" customHeight="1">
      <c r="A25" s="26"/>
      <c r="B25" s="38"/>
      <c r="C25" s="46"/>
      <c r="D25" s="19" t="s">
        <v>59</v>
      </c>
      <c r="E25" s="40"/>
      <c r="F25" s="19" t="s">
        <v>16</v>
      </c>
      <c r="G25" s="40"/>
      <c r="H25" s="60"/>
      <c r="I25" s="60"/>
      <c r="J25" s="60"/>
      <c r="K25" s="75"/>
      <c r="L25" s="83"/>
      <c r="M25" s="83"/>
      <c r="N25" s="87"/>
      <c r="R25" s="90"/>
    </row>
    <row r="26" spans="1:18" s="14" customFormat="1" ht="24" customHeight="1">
      <c r="A26" s="23" t="s">
        <v>29</v>
      </c>
      <c r="B26" s="23"/>
      <c r="C26" s="23"/>
      <c r="D26" s="23"/>
      <c r="E26" s="23"/>
      <c r="F26" s="55"/>
      <c r="G26" s="55"/>
      <c r="H26" s="60"/>
      <c r="I26" s="60"/>
      <c r="J26" s="60"/>
      <c r="K26" s="75"/>
      <c r="L26" s="83"/>
      <c r="M26" s="83"/>
      <c r="N26" s="87"/>
      <c r="R26" s="90"/>
    </row>
    <row r="27" spans="1:18" s="16" customFormat="1" ht="20" customHeight="1">
      <c r="A27" s="27"/>
      <c r="R27" s="95"/>
    </row>
    <row r="28" spans="1:18" s="16" customFormat="1" ht="24" customHeight="1">
      <c r="A28" s="28" t="s">
        <v>43</v>
      </c>
      <c r="B28" s="39" t="s">
        <v>52</v>
      </c>
      <c r="C28" s="16" t="s">
        <v>53</v>
      </c>
      <c r="R28" s="95"/>
    </row>
    <row r="29" spans="1:18" s="16" customFormat="1" ht="24" customHeight="1">
      <c r="A29" s="27"/>
      <c r="B29" s="39" t="s">
        <v>0</v>
      </c>
      <c r="C29" s="16" t="s">
        <v>54</v>
      </c>
      <c r="R29" s="95"/>
    </row>
    <row r="30" spans="1:18" s="16" customFormat="1" ht="24" customHeight="1">
      <c r="A30" s="27"/>
      <c r="C30" s="16" t="s">
        <v>55</v>
      </c>
      <c r="R30" s="95"/>
    </row>
    <row r="31" spans="1:18" s="16" customFormat="1" ht="24" customHeight="1">
      <c r="A31" s="27"/>
      <c r="B31" s="39" t="s">
        <v>4</v>
      </c>
      <c r="C31" s="16" t="s">
        <v>56</v>
      </c>
      <c r="R31" s="95"/>
    </row>
    <row r="32" spans="1:18" ht="4" customHeight="1">
      <c r="A32" s="22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43"/>
    </row>
    <row r="33" spans="2:2" ht="24" customHeight="1">
      <c r="B33" s="14" t="s">
        <v>70</v>
      </c>
    </row>
  </sheetData>
  <mergeCells count="42">
    <mergeCell ref="K2:Q2"/>
    <mergeCell ref="J3:K3"/>
    <mergeCell ref="I12:Q12"/>
    <mergeCell ref="A16:C16"/>
    <mergeCell ref="D16:E16"/>
    <mergeCell ref="F16:I16"/>
    <mergeCell ref="J16:R16"/>
    <mergeCell ref="A17:C17"/>
    <mergeCell ref="H17:I17"/>
    <mergeCell ref="A18:C18"/>
    <mergeCell ref="H18:I18"/>
    <mergeCell ref="A19:C19"/>
    <mergeCell ref="H19:I19"/>
    <mergeCell ref="A20:C20"/>
    <mergeCell ref="H20:I20"/>
    <mergeCell ref="A22:C22"/>
    <mergeCell ref="D22:E22"/>
    <mergeCell ref="F22:G22"/>
    <mergeCell ref="H22:J22"/>
    <mergeCell ref="K22:N22"/>
    <mergeCell ref="H23:J23"/>
    <mergeCell ref="H24:J24"/>
    <mergeCell ref="A25:C25"/>
    <mergeCell ref="D25:E25"/>
    <mergeCell ref="F25:G25"/>
    <mergeCell ref="H25:J25"/>
    <mergeCell ref="K25:N25"/>
    <mergeCell ref="A26:E26"/>
    <mergeCell ref="F26:G26"/>
    <mergeCell ref="H26:J26"/>
    <mergeCell ref="K26:N26"/>
    <mergeCell ref="L6:Q7"/>
    <mergeCell ref="L8:Q9"/>
    <mergeCell ref="B14:P15"/>
    <mergeCell ref="D17:E20"/>
    <mergeCell ref="F17:G20"/>
    <mergeCell ref="J17:R18"/>
    <mergeCell ref="J19:R20"/>
    <mergeCell ref="A23:C24"/>
    <mergeCell ref="D23:E24"/>
    <mergeCell ref="F23:G24"/>
    <mergeCell ref="K23:N24"/>
  </mergeCells>
  <phoneticPr fontId="8"/>
  <pageMargins left="0.98425196850393704" right="0.98425196850393704" top="1.1811023622047243" bottom="1.1811023622047243" header="0.31496062992125984" footer="0.31496062992125984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45"/>
  <sheetViews>
    <sheetView showGridLines="0" view="pageBreakPreview" zoomScaleSheetLayoutView="100" workbookViewId="0">
      <selection activeCell="C9" sqref="C9"/>
    </sheetView>
  </sheetViews>
  <sheetFormatPr defaultColWidth="9" defaultRowHeight="13.2"/>
  <cols>
    <col min="1" max="1" width="1" style="96" customWidth="1"/>
    <col min="2" max="2" width="3.28515625" style="96" customWidth="1"/>
    <col min="3" max="3" width="4" style="96" customWidth="1"/>
    <col min="4" max="4" width="3.5703125" style="96" customWidth="1"/>
    <col min="5" max="5" width="4" style="96" customWidth="1"/>
    <col min="6" max="6" width="3.5703125" style="96" customWidth="1"/>
    <col min="7" max="7" width="4" style="96" customWidth="1"/>
    <col min="8" max="8" width="3.5703125" style="96" customWidth="1"/>
    <col min="9" max="9" width="7.109375" style="96" customWidth="1"/>
    <col min="10" max="11" width="5.21875" style="96" customWidth="1"/>
    <col min="12" max="12" width="4.28515625" style="96" customWidth="1"/>
    <col min="13" max="13" width="4" style="96" customWidth="1"/>
    <col min="14" max="14" width="3.140625" style="96" customWidth="1"/>
    <col min="15" max="18" width="3.5703125" style="96" customWidth="1"/>
    <col min="19" max="19" width="7.21875" style="96" customWidth="1"/>
    <col min="20" max="21" width="6.33203125" style="96" customWidth="1"/>
    <col min="22" max="22" width="9" style="96"/>
    <col min="23" max="23" width="10.75" style="96" bestFit="1" customWidth="1"/>
    <col min="24" max="24" width="9" style="96"/>
    <col min="25" max="25" width="10.75" style="96" bestFit="1" customWidth="1"/>
    <col min="26" max="16384" width="9" style="96"/>
  </cols>
  <sheetData>
    <row r="1" spans="1:24" ht="19.5" customHeight="1">
      <c r="A1" s="98" t="s">
        <v>65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</row>
    <row r="2" spans="1:24" ht="9.75" customHeight="1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</row>
    <row r="3" spans="1:24" ht="9.75" customHeight="1">
      <c r="A3" s="9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207"/>
      <c r="T3" s="207"/>
      <c r="U3" s="220"/>
    </row>
    <row r="4" spans="1:24" ht="18.75" customHeight="1">
      <c r="A4" s="101"/>
      <c r="B4" s="120"/>
      <c r="C4" s="120"/>
      <c r="D4" s="142" t="s">
        <v>32</v>
      </c>
      <c r="E4" s="100"/>
      <c r="F4" s="142"/>
      <c r="G4" s="142"/>
      <c r="H4" s="142"/>
      <c r="I4" s="167"/>
      <c r="J4" s="167"/>
      <c r="K4" s="167"/>
      <c r="L4" s="167"/>
      <c r="M4" s="167"/>
      <c r="N4" s="167"/>
      <c r="O4" s="120"/>
      <c r="P4" s="120"/>
      <c r="Q4" s="120"/>
      <c r="R4" s="120"/>
      <c r="S4" s="208"/>
      <c r="T4" s="208"/>
      <c r="U4" s="221"/>
    </row>
    <row r="5" spans="1:24" ht="18.75" customHeight="1">
      <c r="A5" s="102"/>
      <c r="B5" s="120"/>
      <c r="C5" s="120"/>
      <c r="D5" s="142" t="s">
        <v>12</v>
      </c>
      <c r="E5" s="100"/>
      <c r="F5" s="142"/>
      <c r="G5" s="142"/>
      <c r="H5" s="142"/>
      <c r="I5" s="167"/>
      <c r="J5" s="167"/>
      <c r="K5" s="167"/>
      <c r="L5" s="188"/>
      <c r="M5" s="188"/>
      <c r="N5" s="188"/>
      <c r="O5" s="120"/>
      <c r="P5" s="120"/>
      <c r="Q5" s="120"/>
      <c r="R5" s="120"/>
      <c r="S5" s="209"/>
      <c r="T5" s="209"/>
      <c r="U5" s="222"/>
    </row>
    <row r="6" spans="1:24" ht="9" customHeight="1">
      <c r="A6" s="102"/>
      <c r="B6" s="120"/>
      <c r="C6" s="120"/>
      <c r="D6" s="120"/>
      <c r="E6" s="151"/>
      <c r="F6" s="151"/>
      <c r="G6" s="151"/>
      <c r="H6" s="151"/>
      <c r="I6" s="151"/>
      <c r="J6" s="151"/>
      <c r="K6" s="151"/>
      <c r="L6" s="189"/>
      <c r="M6" s="189"/>
      <c r="N6" s="189"/>
      <c r="O6" s="120"/>
      <c r="P6" s="120"/>
      <c r="Q6" s="120"/>
      <c r="R6" s="120"/>
      <c r="S6" s="210"/>
      <c r="T6" s="210"/>
      <c r="U6" s="223"/>
    </row>
    <row r="7" spans="1:24" ht="18.75" customHeight="1">
      <c r="A7" s="102"/>
      <c r="B7" s="120"/>
      <c r="C7" s="120"/>
      <c r="D7" s="120"/>
      <c r="E7" s="120"/>
      <c r="F7" s="120"/>
      <c r="G7" s="120"/>
      <c r="H7" s="120"/>
      <c r="I7" s="168" t="s">
        <v>20</v>
      </c>
      <c r="J7" s="168"/>
      <c r="K7" s="168"/>
      <c r="L7" s="120"/>
      <c r="M7" s="120"/>
      <c r="N7" s="120"/>
      <c r="O7" s="120"/>
      <c r="P7" s="120"/>
      <c r="Q7" s="120"/>
      <c r="R7" s="120"/>
      <c r="S7" s="211"/>
      <c r="T7" s="211"/>
      <c r="U7" s="224"/>
    </row>
    <row r="8" spans="1:24" ht="28.8" customHeight="1">
      <c r="A8" s="102"/>
      <c r="B8" s="120"/>
      <c r="C8" s="120"/>
      <c r="D8" s="120"/>
      <c r="E8" s="120"/>
      <c r="F8" s="120"/>
      <c r="G8" s="120"/>
      <c r="H8" s="120"/>
      <c r="I8" s="169" t="s">
        <v>13</v>
      </c>
      <c r="J8" s="169"/>
      <c r="K8" s="169"/>
      <c r="L8" s="190" t="s">
        <v>71</v>
      </c>
      <c r="M8" s="190"/>
      <c r="N8" s="190"/>
      <c r="O8" s="190"/>
      <c r="P8" s="190"/>
      <c r="Q8" s="190"/>
      <c r="R8" s="190"/>
      <c r="S8" s="190"/>
      <c r="T8" s="190"/>
      <c r="U8" s="225"/>
    </row>
    <row r="9" spans="1:24" ht="18.75" customHeight="1">
      <c r="A9" s="103"/>
      <c r="B9" s="121" t="s">
        <v>46</v>
      </c>
      <c r="C9" s="136">
        <v>8</v>
      </c>
      <c r="D9" s="143" t="s">
        <v>21</v>
      </c>
      <c r="E9" s="152">
        <v>5</v>
      </c>
      <c r="F9" s="143" t="s">
        <v>5</v>
      </c>
      <c r="G9" s="152">
        <v>2</v>
      </c>
      <c r="H9" s="143" t="s">
        <v>3</v>
      </c>
      <c r="I9" s="169" t="s">
        <v>24</v>
      </c>
      <c r="J9" s="169"/>
      <c r="K9" s="169"/>
      <c r="L9" s="191" t="s">
        <v>8</v>
      </c>
      <c r="M9" s="191"/>
      <c r="N9" s="191"/>
      <c r="O9" s="191"/>
      <c r="P9" s="191"/>
      <c r="Q9" s="191"/>
      <c r="R9" s="191"/>
      <c r="S9" s="191"/>
      <c r="T9" s="191"/>
      <c r="U9" s="226"/>
    </row>
    <row r="10" spans="1:24" ht="11.25" customHeight="1">
      <c r="A10" s="101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92"/>
      <c r="M10" s="192"/>
      <c r="N10" s="192"/>
      <c r="O10" s="192"/>
      <c r="P10" s="192"/>
      <c r="Q10" s="192"/>
      <c r="R10" s="192"/>
      <c r="S10" s="192"/>
      <c r="T10" s="192"/>
      <c r="U10" s="227"/>
    </row>
    <row r="11" spans="1:24" ht="18.75" customHeight="1">
      <c r="A11" s="104" t="s">
        <v>39</v>
      </c>
      <c r="B11" s="122"/>
      <c r="C11" s="122"/>
      <c r="D11" s="122"/>
      <c r="E11" s="122"/>
      <c r="F11" s="122"/>
      <c r="G11" s="122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228"/>
      <c r="X11" s="243"/>
    </row>
    <row r="12" spans="1:24" s="97" customFormat="1" ht="13.5" customHeight="1"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</row>
    <row r="13" spans="1:24" ht="21.75" customHeight="1">
      <c r="A13" s="105" t="s">
        <v>17</v>
      </c>
      <c r="B13" s="123"/>
      <c r="C13" s="123"/>
      <c r="D13" s="123"/>
      <c r="E13" s="123"/>
      <c r="F13" s="156"/>
      <c r="G13" s="160" t="s">
        <v>34</v>
      </c>
      <c r="H13" s="160"/>
      <c r="I13" s="160"/>
      <c r="J13" s="160"/>
      <c r="K13" s="182" t="s">
        <v>60</v>
      </c>
      <c r="L13" s="182"/>
      <c r="M13" s="182"/>
      <c r="N13" s="202" t="s">
        <v>72</v>
      </c>
      <c r="O13" s="202"/>
      <c r="P13" s="202"/>
      <c r="Q13" s="202"/>
      <c r="R13" s="202"/>
      <c r="S13" s="202"/>
      <c r="T13" s="202"/>
      <c r="U13" s="229"/>
    </row>
    <row r="14" spans="1:24" ht="21" customHeight="1">
      <c r="A14" s="106" t="s">
        <v>9</v>
      </c>
      <c r="B14" s="124"/>
      <c r="C14" s="124"/>
      <c r="D14" s="144"/>
      <c r="E14" s="153" t="s">
        <v>46</v>
      </c>
      <c r="F14" s="157"/>
      <c r="G14" s="161" t="s">
        <v>15</v>
      </c>
      <c r="H14" s="164"/>
      <c r="I14" s="170" t="s">
        <v>42</v>
      </c>
      <c r="J14" s="177"/>
      <c r="K14" s="177"/>
      <c r="L14" s="177" t="s">
        <v>23</v>
      </c>
      <c r="M14" s="200"/>
      <c r="N14" s="203"/>
      <c r="O14" s="177" t="s">
        <v>30</v>
      </c>
      <c r="P14" s="200"/>
      <c r="Q14" s="200"/>
      <c r="R14" s="203"/>
      <c r="S14" s="212" t="s">
        <v>81</v>
      </c>
      <c r="T14" s="193" t="s">
        <v>80</v>
      </c>
      <c r="U14" s="230"/>
      <c r="W14" s="96" t="s">
        <v>69</v>
      </c>
    </row>
    <row r="15" spans="1:24" ht="21" customHeight="1">
      <c r="A15" s="107"/>
      <c r="B15" s="125"/>
      <c r="C15" s="125"/>
      <c r="D15" s="145"/>
      <c r="E15" s="154">
        <v>8</v>
      </c>
      <c r="F15" s="158" t="s">
        <v>21</v>
      </c>
      <c r="G15" s="138" t="s">
        <v>1</v>
      </c>
      <c r="H15" s="148"/>
      <c r="I15" s="171">
        <f>M35</f>
        <v>549</v>
      </c>
      <c r="J15" s="171"/>
      <c r="K15" s="173" t="s">
        <v>25</v>
      </c>
      <c r="L15" s="193">
        <v>150</v>
      </c>
      <c r="M15" s="193"/>
      <c r="N15" s="193" t="s">
        <v>28</v>
      </c>
      <c r="O15" s="205">
        <f>I15*L15</f>
        <v>82350</v>
      </c>
      <c r="P15" s="205"/>
      <c r="Q15" s="205"/>
      <c r="R15" s="193" t="s">
        <v>28</v>
      </c>
      <c r="S15" s="213">
        <f>I15+I16</f>
        <v>560</v>
      </c>
      <c r="T15" s="216">
        <f>O15+O16</f>
        <v>83670</v>
      </c>
      <c r="U15" s="231"/>
      <c r="W15" s="96">
        <f>IF(E14="令和",E15+2018,0)</f>
        <v>2026</v>
      </c>
    </row>
    <row r="16" spans="1:24" ht="21" customHeight="1">
      <c r="A16" s="108"/>
      <c r="B16" s="126"/>
      <c r="C16" s="126"/>
      <c r="D16" s="146"/>
      <c r="E16" s="155">
        <v>4</v>
      </c>
      <c r="F16" s="159" t="s">
        <v>44</v>
      </c>
      <c r="G16" s="162" t="s">
        <v>22</v>
      </c>
      <c r="H16" s="165"/>
      <c r="I16" s="172">
        <f>O35</f>
        <v>11</v>
      </c>
      <c r="J16" s="172"/>
      <c r="K16" s="183" t="s">
        <v>25</v>
      </c>
      <c r="L16" s="194">
        <v>120</v>
      </c>
      <c r="M16" s="194"/>
      <c r="N16" s="194" t="s">
        <v>28</v>
      </c>
      <c r="O16" s="206">
        <f>I16*L16</f>
        <v>1320</v>
      </c>
      <c r="P16" s="206"/>
      <c r="Q16" s="206"/>
      <c r="R16" s="194" t="s">
        <v>28</v>
      </c>
      <c r="S16" s="214"/>
      <c r="T16" s="217"/>
      <c r="U16" s="232"/>
    </row>
    <row r="17" spans="1:27" ht="17.25" customHeight="1">
      <c r="A17" s="109" t="s">
        <v>18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233"/>
      <c r="AA17" s="244"/>
    </row>
    <row r="18" spans="1:27" ht="21" customHeight="1">
      <c r="A18" s="110" t="s">
        <v>19</v>
      </c>
      <c r="B18" s="128"/>
      <c r="C18" s="137" t="s">
        <v>1</v>
      </c>
      <c r="D18" s="147"/>
      <c r="E18" s="137" t="s">
        <v>22</v>
      </c>
      <c r="F18" s="147"/>
      <c r="G18" s="137" t="s">
        <v>33</v>
      </c>
      <c r="H18" s="166"/>
      <c r="I18" s="147"/>
      <c r="J18" s="178" t="s">
        <v>10</v>
      </c>
      <c r="K18" s="184"/>
      <c r="L18" s="195" t="s">
        <v>19</v>
      </c>
      <c r="M18" s="137" t="s">
        <v>1</v>
      </c>
      <c r="N18" s="147"/>
      <c r="O18" s="137" t="s">
        <v>22</v>
      </c>
      <c r="P18" s="147"/>
      <c r="Q18" s="137" t="s">
        <v>33</v>
      </c>
      <c r="R18" s="166"/>
      <c r="S18" s="147"/>
      <c r="T18" s="178" t="s">
        <v>10</v>
      </c>
      <c r="U18" s="220"/>
    </row>
    <row r="19" spans="1:27" ht="21" customHeight="1">
      <c r="A19" s="111"/>
      <c r="B19" s="129"/>
      <c r="C19" s="138" t="str">
        <f>L15&amp;" 円"</f>
        <v>150 円</v>
      </c>
      <c r="D19" s="148"/>
      <c r="E19" s="138" t="str">
        <f>L16&amp;" 円"</f>
        <v>120 円</v>
      </c>
      <c r="F19" s="148"/>
      <c r="G19" s="138" t="s">
        <v>38</v>
      </c>
      <c r="H19" s="148"/>
      <c r="I19" s="173" t="s">
        <v>7</v>
      </c>
      <c r="J19" s="179"/>
      <c r="K19" s="185"/>
      <c r="L19" s="196"/>
      <c r="M19" s="138" t="str">
        <f>L15&amp;" 円"</f>
        <v>150 円</v>
      </c>
      <c r="N19" s="148"/>
      <c r="O19" s="138" t="str">
        <f>L16&amp;" 円"</f>
        <v>120 円</v>
      </c>
      <c r="P19" s="148"/>
      <c r="Q19" s="138" t="s">
        <v>38</v>
      </c>
      <c r="R19" s="148"/>
      <c r="S19" s="173" t="s">
        <v>7</v>
      </c>
      <c r="T19" s="218"/>
      <c r="U19" s="234"/>
    </row>
    <row r="20" spans="1:27" ht="21" customHeight="1">
      <c r="A20" s="112">
        <v>1</v>
      </c>
      <c r="B20" s="130"/>
      <c r="C20" s="139">
        <v>25</v>
      </c>
      <c r="D20" s="149"/>
      <c r="E20" s="139"/>
      <c r="F20" s="149"/>
      <c r="G20" s="139"/>
      <c r="H20" s="149"/>
      <c r="I20" s="174"/>
      <c r="J20" s="180">
        <f t="shared" ref="J20:J35" si="0">(C20*$L$15)+(E20*$L$16)</f>
        <v>3750</v>
      </c>
      <c r="K20" s="186"/>
      <c r="L20" s="197">
        <v>17</v>
      </c>
      <c r="M20" s="139">
        <v>12</v>
      </c>
      <c r="N20" s="149"/>
      <c r="O20" s="139"/>
      <c r="P20" s="149"/>
      <c r="Q20" s="139"/>
      <c r="R20" s="149"/>
      <c r="S20" s="174"/>
      <c r="T20" s="180">
        <f t="shared" ref="T20:T34" si="1">(M20*$L$15)+(O20*$L$16)</f>
        <v>1800</v>
      </c>
      <c r="U20" s="235"/>
      <c r="W20" s="242"/>
      <c r="X20" s="242"/>
      <c r="Y20" s="242"/>
      <c r="Z20" s="242"/>
      <c r="AA20" s="242"/>
    </row>
    <row r="21" spans="1:27" ht="21" customHeight="1">
      <c r="A21" s="112">
        <v>2</v>
      </c>
      <c r="B21" s="130"/>
      <c r="C21" s="139">
        <v>13</v>
      </c>
      <c r="D21" s="149"/>
      <c r="E21" s="139"/>
      <c r="F21" s="149"/>
      <c r="G21" s="139"/>
      <c r="H21" s="149"/>
      <c r="I21" s="174"/>
      <c r="J21" s="180">
        <f t="shared" si="0"/>
        <v>1950</v>
      </c>
      <c r="K21" s="186"/>
      <c r="L21" s="197">
        <v>18</v>
      </c>
      <c r="M21" s="139">
        <v>16</v>
      </c>
      <c r="N21" s="149"/>
      <c r="O21" s="139"/>
      <c r="P21" s="149"/>
      <c r="Q21" s="139">
        <v>1</v>
      </c>
      <c r="R21" s="149"/>
      <c r="S21" s="174"/>
      <c r="T21" s="180">
        <f t="shared" si="1"/>
        <v>2400</v>
      </c>
      <c r="U21" s="235"/>
      <c r="W21" s="242"/>
      <c r="X21" s="242"/>
      <c r="Y21" s="242"/>
      <c r="Z21" s="242"/>
      <c r="AA21" s="242"/>
    </row>
    <row r="22" spans="1:27" ht="21" customHeight="1">
      <c r="A22" s="112">
        <v>3</v>
      </c>
      <c r="B22" s="130"/>
      <c r="C22" s="139">
        <v>25</v>
      </c>
      <c r="D22" s="149"/>
      <c r="E22" s="139">
        <v>1</v>
      </c>
      <c r="F22" s="149"/>
      <c r="G22" s="139"/>
      <c r="H22" s="149"/>
      <c r="I22" s="174"/>
      <c r="J22" s="180">
        <f t="shared" si="0"/>
        <v>3870</v>
      </c>
      <c r="K22" s="186"/>
      <c r="L22" s="197">
        <v>19</v>
      </c>
      <c r="M22" s="139">
        <v>12</v>
      </c>
      <c r="N22" s="149"/>
      <c r="O22" s="139"/>
      <c r="P22" s="149"/>
      <c r="Q22" s="139"/>
      <c r="R22" s="149"/>
      <c r="S22" s="174"/>
      <c r="T22" s="180">
        <f t="shared" si="1"/>
        <v>1800</v>
      </c>
      <c r="U22" s="235"/>
      <c r="W22" s="242"/>
      <c r="X22" s="242"/>
      <c r="Y22" s="242"/>
      <c r="Z22" s="242"/>
      <c r="AA22" s="242"/>
    </row>
    <row r="23" spans="1:27" ht="21" customHeight="1">
      <c r="A23" s="112">
        <v>4</v>
      </c>
      <c r="B23" s="130"/>
      <c r="C23" s="139">
        <v>45</v>
      </c>
      <c r="D23" s="149"/>
      <c r="E23" s="139"/>
      <c r="F23" s="149"/>
      <c r="G23" s="139">
        <v>2</v>
      </c>
      <c r="H23" s="149"/>
      <c r="I23" s="174"/>
      <c r="J23" s="180">
        <f t="shared" si="0"/>
        <v>6750</v>
      </c>
      <c r="K23" s="186"/>
      <c r="L23" s="197">
        <v>20</v>
      </c>
      <c r="M23" s="139">
        <v>7</v>
      </c>
      <c r="N23" s="149"/>
      <c r="O23" s="139"/>
      <c r="P23" s="149"/>
      <c r="Q23" s="139"/>
      <c r="R23" s="149"/>
      <c r="S23" s="174"/>
      <c r="T23" s="180">
        <f t="shared" si="1"/>
        <v>1050</v>
      </c>
      <c r="U23" s="235"/>
      <c r="W23" s="242"/>
      <c r="X23" s="242"/>
      <c r="Y23" s="242"/>
      <c r="Z23" s="242"/>
      <c r="AA23" s="242"/>
    </row>
    <row r="24" spans="1:27" ht="21" customHeight="1">
      <c r="A24" s="112">
        <v>5</v>
      </c>
      <c r="B24" s="130"/>
      <c r="C24" s="139">
        <v>60</v>
      </c>
      <c r="D24" s="149"/>
      <c r="E24" s="139"/>
      <c r="F24" s="149"/>
      <c r="G24" s="139">
        <v>1</v>
      </c>
      <c r="H24" s="149"/>
      <c r="I24" s="174"/>
      <c r="J24" s="180">
        <f t="shared" si="0"/>
        <v>9000</v>
      </c>
      <c r="K24" s="186"/>
      <c r="L24" s="197">
        <v>21</v>
      </c>
      <c r="M24" s="139">
        <v>20</v>
      </c>
      <c r="N24" s="149"/>
      <c r="O24" s="139">
        <v>1</v>
      </c>
      <c r="P24" s="149"/>
      <c r="Q24" s="139">
        <v>1</v>
      </c>
      <c r="R24" s="149"/>
      <c r="S24" s="174"/>
      <c r="T24" s="180">
        <f t="shared" si="1"/>
        <v>3120</v>
      </c>
      <c r="U24" s="235"/>
      <c r="W24" s="242"/>
      <c r="X24" s="242"/>
      <c r="Y24" s="242"/>
      <c r="Z24" s="242"/>
      <c r="AA24" s="242"/>
    </row>
    <row r="25" spans="1:27" ht="21" customHeight="1">
      <c r="A25" s="112">
        <v>6</v>
      </c>
      <c r="B25" s="130"/>
      <c r="C25" s="139">
        <v>66</v>
      </c>
      <c r="D25" s="149"/>
      <c r="E25" s="139"/>
      <c r="F25" s="149"/>
      <c r="G25" s="139">
        <v>4</v>
      </c>
      <c r="H25" s="149"/>
      <c r="I25" s="174"/>
      <c r="J25" s="180">
        <f t="shared" si="0"/>
        <v>9900</v>
      </c>
      <c r="K25" s="186"/>
      <c r="L25" s="197">
        <v>22</v>
      </c>
      <c r="M25" s="139">
        <v>18</v>
      </c>
      <c r="N25" s="149"/>
      <c r="O25" s="139"/>
      <c r="P25" s="149"/>
      <c r="Q25" s="139"/>
      <c r="R25" s="149"/>
      <c r="S25" s="174"/>
      <c r="T25" s="180">
        <f t="shared" si="1"/>
        <v>2700</v>
      </c>
      <c r="U25" s="235"/>
      <c r="W25" s="242"/>
      <c r="X25" s="242"/>
      <c r="Y25" s="242"/>
      <c r="Z25" s="242"/>
      <c r="AA25" s="242"/>
    </row>
    <row r="26" spans="1:27" ht="21" customHeight="1">
      <c r="A26" s="112">
        <v>7</v>
      </c>
      <c r="B26" s="130"/>
      <c r="C26" s="139">
        <v>20</v>
      </c>
      <c r="D26" s="149"/>
      <c r="E26" s="139"/>
      <c r="F26" s="149"/>
      <c r="G26" s="139"/>
      <c r="H26" s="149"/>
      <c r="I26" s="174"/>
      <c r="J26" s="180">
        <f t="shared" si="0"/>
        <v>3000</v>
      </c>
      <c r="K26" s="186"/>
      <c r="L26" s="197">
        <v>23</v>
      </c>
      <c r="M26" s="139">
        <v>2</v>
      </c>
      <c r="N26" s="149"/>
      <c r="O26" s="139"/>
      <c r="P26" s="149"/>
      <c r="Q26" s="139"/>
      <c r="R26" s="149"/>
      <c r="S26" s="174"/>
      <c r="T26" s="180">
        <f t="shared" si="1"/>
        <v>300</v>
      </c>
      <c r="U26" s="235"/>
      <c r="W26" s="242"/>
      <c r="X26" s="242"/>
      <c r="Y26" s="242"/>
      <c r="Z26" s="242"/>
      <c r="AA26" s="242"/>
    </row>
    <row r="27" spans="1:27" ht="21" customHeight="1">
      <c r="A27" s="112">
        <v>8</v>
      </c>
      <c r="B27" s="130"/>
      <c r="C27" s="139">
        <v>0</v>
      </c>
      <c r="D27" s="149"/>
      <c r="E27" s="139"/>
      <c r="F27" s="149"/>
      <c r="G27" s="139"/>
      <c r="H27" s="149"/>
      <c r="I27" s="174"/>
      <c r="J27" s="180">
        <f t="shared" si="0"/>
        <v>0</v>
      </c>
      <c r="K27" s="186"/>
      <c r="L27" s="197">
        <v>24</v>
      </c>
      <c r="M27" s="139">
        <v>22</v>
      </c>
      <c r="N27" s="149"/>
      <c r="O27" s="139"/>
      <c r="P27" s="149"/>
      <c r="Q27" s="139">
        <v>1</v>
      </c>
      <c r="R27" s="149"/>
      <c r="S27" s="174"/>
      <c r="T27" s="180">
        <f t="shared" si="1"/>
        <v>3300</v>
      </c>
      <c r="U27" s="235"/>
      <c r="W27" s="242"/>
      <c r="X27" s="242"/>
      <c r="Y27" s="242"/>
      <c r="Z27" s="242"/>
      <c r="AA27" s="242"/>
    </row>
    <row r="28" spans="1:27" ht="21" customHeight="1">
      <c r="A28" s="112">
        <v>9</v>
      </c>
      <c r="B28" s="130"/>
      <c r="C28" s="139">
        <v>5</v>
      </c>
      <c r="D28" s="149"/>
      <c r="E28" s="139"/>
      <c r="F28" s="149"/>
      <c r="G28" s="139"/>
      <c r="H28" s="149"/>
      <c r="I28" s="174"/>
      <c r="J28" s="180">
        <f t="shared" si="0"/>
        <v>750</v>
      </c>
      <c r="K28" s="186"/>
      <c r="L28" s="197">
        <v>25</v>
      </c>
      <c r="M28" s="139">
        <v>40</v>
      </c>
      <c r="N28" s="149"/>
      <c r="O28" s="139">
        <v>3</v>
      </c>
      <c r="P28" s="149"/>
      <c r="Q28" s="139">
        <v>2</v>
      </c>
      <c r="R28" s="149"/>
      <c r="S28" s="174"/>
      <c r="T28" s="180">
        <f t="shared" si="1"/>
        <v>6360</v>
      </c>
      <c r="U28" s="235"/>
      <c r="W28" s="242"/>
      <c r="X28" s="242"/>
      <c r="Y28" s="242"/>
      <c r="Z28" s="242"/>
      <c r="AA28" s="242"/>
    </row>
    <row r="29" spans="1:27" ht="21" customHeight="1">
      <c r="A29" s="112">
        <v>10</v>
      </c>
      <c r="B29" s="130"/>
      <c r="C29" s="139">
        <v>2</v>
      </c>
      <c r="D29" s="149"/>
      <c r="E29" s="139"/>
      <c r="F29" s="149"/>
      <c r="G29" s="139"/>
      <c r="H29" s="149"/>
      <c r="I29" s="174"/>
      <c r="J29" s="180">
        <f t="shared" si="0"/>
        <v>300</v>
      </c>
      <c r="K29" s="186"/>
      <c r="L29" s="197">
        <v>26</v>
      </c>
      <c r="M29" s="139">
        <v>22</v>
      </c>
      <c r="N29" s="149"/>
      <c r="O29" s="139">
        <v>1</v>
      </c>
      <c r="P29" s="149"/>
      <c r="Q29" s="139">
        <v>1</v>
      </c>
      <c r="R29" s="149"/>
      <c r="S29" s="174"/>
      <c r="T29" s="180">
        <f t="shared" si="1"/>
        <v>3420</v>
      </c>
      <c r="U29" s="235"/>
      <c r="W29" s="242"/>
      <c r="X29" s="242"/>
      <c r="Y29" s="242"/>
      <c r="Z29" s="242"/>
      <c r="AA29" s="242"/>
    </row>
    <row r="30" spans="1:27" ht="21" customHeight="1">
      <c r="A30" s="112">
        <v>11</v>
      </c>
      <c r="B30" s="130"/>
      <c r="C30" s="139">
        <v>10</v>
      </c>
      <c r="D30" s="149"/>
      <c r="E30" s="139"/>
      <c r="F30" s="149"/>
      <c r="G30" s="139"/>
      <c r="H30" s="149"/>
      <c r="I30" s="174"/>
      <c r="J30" s="180">
        <f t="shared" si="0"/>
        <v>1500</v>
      </c>
      <c r="K30" s="186"/>
      <c r="L30" s="197">
        <v>27</v>
      </c>
      <c r="M30" s="139">
        <v>8</v>
      </c>
      <c r="N30" s="149"/>
      <c r="O30" s="139"/>
      <c r="P30" s="149"/>
      <c r="Q30" s="139"/>
      <c r="R30" s="149"/>
      <c r="S30" s="174"/>
      <c r="T30" s="180">
        <f t="shared" si="1"/>
        <v>1200</v>
      </c>
      <c r="U30" s="235"/>
      <c r="W30" s="242"/>
      <c r="X30" s="242"/>
      <c r="Y30" s="242"/>
      <c r="Z30" s="242"/>
      <c r="AA30" s="242"/>
    </row>
    <row r="31" spans="1:27" ht="21" customHeight="1">
      <c r="A31" s="112">
        <v>12</v>
      </c>
      <c r="B31" s="130"/>
      <c r="C31" s="139">
        <v>7</v>
      </c>
      <c r="D31" s="149"/>
      <c r="E31" s="139"/>
      <c r="F31" s="149"/>
      <c r="G31" s="139"/>
      <c r="H31" s="149"/>
      <c r="I31" s="174"/>
      <c r="J31" s="180">
        <f t="shared" si="0"/>
        <v>1050</v>
      </c>
      <c r="K31" s="186"/>
      <c r="L31" s="197">
        <v>28</v>
      </c>
      <c r="M31" s="139">
        <v>15</v>
      </c>
      <c r="N31" s="149"/>
      <c r="O31" s="139"/>
      <c r="P31" s="149"/>
      <c r="Q31" s="139"/>
      <c r="R31" s="149"/>
      <c r="S31" s="174"/>
      <c r="T31" s="180">
        <f t="shared" si="1"/>
        <v>2250</v>
      </c>
      <c r="U31" s="235"/>
      <c r="W31" s="242"/>
      <c r="X31" s="242"/>
      <c r="Y31" s="242"/>
      <c r="Z31" s="242"/>
      <c r="AA31" s="242"/>
    </row>
    <row r="32" spans="1:27" ht="21" customHeight="1">
      <c r="A32" s="112">
        <v>13</v>
      </c>
      <c r="B32" s="130"/>
      <c r="C32" s="139">
        <v>20</v>
      </c>
      <c r="D32" s="149"/>
      <c r="E32" s="139">
        <v>5</v>
      </c>
      <c r="F32" s="149"/>
      <c r="G32" s="139"/>
      <c r="H32" s="149"/>
      <c r="I32" s="174"/>
      <c r="J32" s="180">
        <f t="shared" si="0"/>
        <v>3600</v>
      </c>
      <c r="K32" s="186"/>
      <c r="L32" s="197">
        <f>IF(MONTH(DATE($W$15,$E$16,29))=$E$16,29,"")</f>
        <v>29</v>
      </c>
      <c r="M32" s="139">
        <v>15</v>
      </c>
      <c r="N32" s="149"/>
      <c r="O32" s="139"/>
      <c r="P32" s="149"/>
      <c r="Q32" s="139"/>
      <c r="R32" s="149"/>
      <c r="S32" s="174"/>
      <c r="T32" s="180">
        <f t="shared" si="1"/>
        <v>2250</v>
      </c>
      <c r="U32" s="235"/>
      <c r="W32" s="242"/>
      <c r="X32" s="242"/>
      <c r="Y32" s="242"/>
      <c r="Z32" s="242"/>
      <c r="AA32" s="242"/>
    </row>
    <row r="33" spans="1:27" ht="21" customHeight="1">
      <c r="A33" s="112">
        <v>14</v>
      </c>
      <c r="B33" s="130"/>
      <c r="C33" s="139">
        <v>8</v>
      </c>
      <c r="D33" s="149"/>
      <c r="E33" s="139"/>
      <c r="F33" s="149"/>
      <c r="G33" s="139"/>
      <c r="H33" s="149"/>
      <c r="I33" s="174"/>
      <c r="J33" s="180">
        <f t="shared" si="0"/>
        <v>1200</v>
      </c>
      <c r="K33" s="186"/>
      <c r="L33" s="197">
        <f>IF(MONTH(DATE($W$15,$E$16,30))=$E$16,30,"")</f>
        <v>30</v>
      </c>
      <c r="M33" s="139">
        <v>15</v>
      </c>
      <c r="N33" s="149"/>
      <c r="O33" s="139"/>
      <c r="P33" s="149"/>
      <c r="Q33" s="139"/>
      <c r="R33" s="149"/>
      <c r="S33" s="174"/>
      <c r="T33" s="180">
        <f t="shared" si="1"/>
        <v>2250</v>
      </c>
      <c r="U33" s="235"/>
      <c r="W33" s="242"/>
      <c r="X33" s="242"/>
      <c r="Y33" s="242"/>
      <c r="Z33" s="242"/>
      <c r="AA33" s="242"/>
    </row>
    <row r="34" spans="1:27" ht="21" customHeight="1">
      <c r="A34" s="112">
        <v>15</v>
      </c>
      <c r="B34" s="130"/>
      <c r="C34" s="139">
        <v>16</v>
      </c>
      <c r="D34" s="149"/>
      <c r="E34" s="139"/>
      <c r="F34" s="149"/>
      <c r="G34" s="139"/>
      <c r="H34" s="149"/>
      <c r="I34" s="174"/>
      <c r="J34" s="180">
        <f t="shared" si="0"/>
        <v>2400</v>
      </c>
      <c r="K34" s="186"/>
      <c r="L34" s="198" t="str">
        <f>IF(MONTH(DATE($W$15,$E$16,31))=$E$16,31,"")</f>
        <v/>
      </c>
      <c r="M34" s="139"/>
      <c r="N34" s="149"/>
      <c r="O34" s="140"/>
      <c r="P34" s="150"/>
      <c r="Q34" s="140"/>
      <c r="R34" s="150"/>
      <c r="S34" s="174"/>
      <c r="T34" s="181">
        <f t="shared" si="1"/>
        <v>0</v>
      </c>
      <c r="U34" s="236"/>
      <c r="W34" s="242"/>
      <c r="X34" s="242"/>
      <c r="Y34" s="242"/>
      <c r="Z34" s="242"/>
      <c r="AA34" s="242"/>
    </row>
    <row r="35" spans="1:27" ht="21" customHeight="1">
      <c r="A35" s="113">
        <v>16</v>
      </c>
      <c r="B35" s="131"/>
      <c r="C35" s="140">
        <v>3</v>
      </c>
      <c r="D35" s="150"/>
      <c r="E35" s="140"/>
      <c r="F35" s="150"/>
      <c r="G35" s="140"/>
      <c r="H35" s="150"/>
      <c r="I35" s="175"/>
      <c r="J35" s="181">
        <f t="shared" si="0"/>
        <v>450</v>
      </c>
      <c r="K35" s="187"/>
      <c r="L35" s="199" t="s">
        <v>26</v>
      </c>
      <c r="M35" s="201">
        <f>SUM(C20:D35)+SUM(M20:N34)</f>
        <v>549</v>
      </c>
      <c r="N35" s="204"/>
      <c r="O35" s="201">
        <f>SUM(E20:F35)+SUM(O20:P34)</f>
        <v>11</v>
      </c>
      <c r="P35" s="204"/>
      <c r="Q35" s="201">
        <f>SUM(G20:H35)+SUM(Q20:R34)</f>
        <v>13</v>
      </c>
      <c r="R35" s="204"/>
      <c r="S35" s="215">
        <f>SUM(I20:I35)+SUM(S20:S34)</f>
        <v>0</v>
      </c>
      <c r="T35" s="219">
        <f>SUM(J20:K35)+SUM(T20:U34)</f>
        <v>83670</v>
      </c>
      <c r="U35" s="237"/>
      <c r="W35" s="242"/>
      <c r="X35" s="242"/>
      <c r="Y35" s="242"/>
      <c r="Z35" s="242"/>
      <c r="AA35" s="242"/>
    </row>
    <row r="36" spans="1:27" ht="13.5" customHeight="1">
      <c r="A36" s="114"/>
      <c r="B36" s="114"/>
      <c r="C36" s="141"/>
      <c r="D36" s="141"/>
      <c r="E36" s="141"/>
      <c r="F36" s="141"/>
      <c r="G36" s="141"/>
      <c r="H36" s="141"/>
      <c r="I36" s="176"/>
      <c r="J36" s="176"/>
      <c r="K36" s="141"/>
      <c r="L36" s="114"/>
      <c r="M36" s="141"/>
      <c r="N36" s="141"/>
      <c r="O36" s="141"/>
      <c r="P36" s="141"/>
      <c r="Q36" s="141"/>
      <c r="R36" s="141"/>
      <c r="S36" s="176"/>
      <c r="T36" s="176"/>
      <c r="U36" s="176"/>
    </row>
    <row r="37" spans="1:27" ht="19.5" customHeight="1">
      <c r="A37" s="115" t="s">
        <v>6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238"/>
    </row>
    <row r="38" spans="1:27">
      <c r="A38" s="116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239"/>
    </row>
    <row r="39" spans="1:27">
      <c r="A39" s="117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240"/>
    </row>
    <row r="40" spans="1:27">
      <c r="A40" s="117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240"/>
    </row>
    <row r="41" spans="1:27">
      <c r="A41" s="117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240"/>
    </row>
    <row r="42" spans="1:27">
      <c r="A42" s="117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240"/>
    </row>
    <row r="43" spans="1:27">
      <c r="A43" s="118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241"/>
    </row>
    <row r="44" spans="1:27">
      <c r="A44" s="96" t="s">
        <v>66</v>
      </c>
    </row>
    <row r="45" spans="1:27">
      <c r="A45" s="96" t="s">
        <v>67</v>
      </c>
    </row>
  </sheetData>
  <sheetProtection sheet="1" objects="1" scenarios="1"/>
  <mergeCells count="191">
    <mergeCell ref="A1:U1"/>
    <mergeCell ref="I7:K7"/>
    <mergeCell ref="I8:K8"/>
    <mergeCell ref="L8:U8"/>
    <mergeCell ref="I9:K9"/>
    <mergeCell ref="A11:G11"/>
    <mergeCell ref="A13:F13"/>
    <mergeCell ref="G13:J13"/>
    <mergeCell ref="K13:M13"/>
    <mergeCell ref="N13:U13"/>
    <mergeCell ref="E14:F14"/>
    <mergeCell ref="G14:H14"/>
    <mergeCell ref="I14:K14"/>
    <mergeCell ref="L14:N14"/>
    <mergeCell ref="O14:R14"/>
    <mergeCell ref="T14:U14"/>
    <mergeCell ref="G15:H15"/>
    <mergeCell ref="I15:J15"/>
    <mergeCell ref="L15:M15"/>
    <mergeCell ref="O15:Q15"/>
    <mergeCell ref="G16:H16"/>
    <mergeCell ref="I16:J16"/>
    <mergeCell ref="L16:M16"/>
    <mergeCell ref="O16:Q16"/>
    <mergeCell ref="A17:U17"/>
    <mergeCell ref="C18:D18"/>
    <mergeCell ref="E18:F18"/>
    <mergeCell ref="G18:I18"/>
    <mergeCell ref="M18:N18"/>
    <mergeCell ref="O18:P18"/>
    <mergeCell ref="Q18:S18"/>
    <mergeCell ref="C19:D19"/>
    <mergeCell ref="E19:F19"/>
    <mergeCell ref="G19:H19"/>
    <mergeCell ref="M19:N19"/>
    <mergeCell ref="O19:P19"/>
    <mergeCell ref="Q19:R19"/>
    <mergeCell ref="A20:B20"/>
    <mergeCell ref="C20:D20"/>
    <mergeCell ref="E20:F20"/>
    <mergeCell ref="G20:H20"/>
    <mergeCell ref="J20:K20"/>
    <mergeCell ref="M20:N20"/>
    <mergeCell ref="O20:P20"/>
    <mergeCell ref="Q20:R20"/>
    <mergeCell ref="T20:U20"/>
    <mergeCell ref="A21:B21"/>
    <mergeCell ref="C21:D21"/>
    <mergeCell ref="E21:F21"/>
    <mergeCell ref="G21:H21"/>
    <mergeCell ref="J21:K21"/>
    <mergeCell ref="M21:N21"/>
    <mergeCell ref="O21:P21"/>
    <mergeCell ref="Q21:R21"/>
    <mergeCell ref="T21:U21"/>
    <mergeCell ref="A22:B22"/>
    <mergeCell ref="C22:D22"/>
    <mergeCell ref="E22:F22"/>
    <mergeCell ref="G22:H22"/>
    <mergeCell ref="J22:K22"/>
    <mergeCell ref="M22:N22"/>
    <mergeCell ref="O22:P22"/>
    <mergeCell ref="Q22:R22"/>
    <mergeCell ref="T22:U22"/>
    <mergeCell ref="A23:B23"/>
    <mergeCell ref="C23:D23"/>
    <mergeCell ref="E23:F23"/>
    <mergeCell ref="G23:H23"/>
    <mergeCell ref="J23:K23"/>
    <mergeCell ref="M23:N23"/>
    <mergeCell ref="O23:P23"/>
    <mergeCell ref="Q23:R23"/>
    <mergeCell ref="T23:U23"/>
    <mergeCell ref="A24:B24"/>
    <mergeCell ref="C24:D24"/>
    <mergeCell ref="E24:F24"/>
    <mergeCell ref="G24:H24"/>
    <mergeCell ref="J24:K24"/>
    <mergeCell ref="M24:N24"/>
    <mergeCell ref="O24:P24"/>
    <mergeCell ref="Q24:R24"/>
    <mergeCell ref="T24:U24"/>
    <mergeCell ref="A25:B25"/>
    <mergeCell ref="C25:D25"/>
    <mergeCell ref="E25:F25"/>
    <mergeCell ref="G25:H25"/>
    <mergeCell ref="J25:K25"/>
    <mergeCell ref="M25:N25"/>
    <mergeCell ref="O25:P25"/>
    <mergeCell ref="Q25:R25"/>
    <mergeCell ref="T25:U25"/>
    <mergeCell ref="A26:B26"/>
    <mergeCell ref="C26:D26"/>
    <mergeCell ref="E26:F26"/>
    <mergeCell ref="G26:H26"/>
    <mergeCell ref="J26:K26"/>
    <mergeCell ref="M26:N26"/>
    <mergeCell ref="O26:P26"/>
    <mergeCell ref="Q26:R26"/>
    <mergeCell ref="T26:U26"/>
    <mergeCell ref="A27:B27"/>
    <mergeCell ref="C27:D27"/>
    <mergeCell ref="E27:F27"/>
    <mergeCell ref="G27:H27"/>
    <mergeCell ref="J27:K27"/>
    <mergeCell ref="M27:N27"/>
    <mergeCell ref="O27:P27"/>
    <mergeCell ref="Q27:R27"/>
    <mergeCell ref="T27:U27"/>
    <mergeCell ref="A28:B28"/>
    <mergeCell ref="C28:D28"/>
    <mergeCell ref="E28:F28"/>
    <mergeCell ref="G28:H28"/>
    <mergeCell ref="J28:K28"/>
    <mergeCell ref="M28:N28"/>
    <mergeCell ref="O28:P28"/>
    <mergeCell ref="Q28:R28"/>
    <mergeCell ref="T28:U28"/>
    <mergeCell ref="A29:B29"/>
    <mergeCell ref="C29:D29"/>
    <mergeCell ref="E29:F29"/>
    <mergeCell ref="G29:H29"/>
    <mergeCell ref="J29:K29"/>
    <mergeCell ref="M29:N29"/>
    <mergeCell ref="O29:P29"/>
    <mergeCell ref="Q29:R29"/>
    <mergeCell ref="T29:U29"/>
    <mergeCell ref="A30:B30"/>
    <mergeCell ref="C30:D30"/>
    <mergeCell ref="E30:F30"/>
    <mergeCell ref="G30:H30"/>
    <mergeCell ref="J30:K30"/>
    <mergeCell ref="M30:N30"/>
    <mergeCell ref="O30:P30"/>
    <mergeCell ref="Q30:R30"/>
    <mergeCell ref="T30:U30"/>
    <mergeCell ref="A31:B31"/>
    <mergeCell ref="C31:D31"/>
    <mergeCell ref="E31:F31"/>
    <mergeCell ref="G31:H31"/>
    <mergeCell ref="J31:K31"/>
    <mergeCell ref="M31:N31"/>
    <mergeCell ref="O31:P31"/>
    <mergeCell ref="Q31:R31"/>
    <mergeCell ref="T31:U31"/>
    <mergeCell ref="A32:B32"/>
    <mergeCell ref="C32:D32"/>
    <mergeCell ref="E32:F32"/>
    <mergeCell ref="G32:H32"/>
    <mergeCell ref="J32:K32"/>
    <mergeCell ref="M32:N32"/>
    <mergeCell ref="O32:P32"/>
    <mergeCell ref="Q32:R32"/>
    <mergeCell ref="T32:U32"/>
    <mergeCell ref="A33:B33"/>
    <mergeCell ref="C33:D33"/>
    <mergeCell ref="E33:F33"/>
    <mergeCell ref="G33:H33"/>
    <mergeCell ref="J33:K33"/>
    <mergeCell ref="M33:N33"/>
    <mergeCell ref="O33:P33"/>
    <mergeCell ref="Q33:R33"/>
    <mergeCell ref="T33:U33"/>
    <mergeCell ref="A34:B34"/>
    <mergeCell ref="C34:D34"/>
    <mergeCell ref="E34:F34"/>
    <mergeCell ref="G34:H34"/>
    <mergeCell ref="J34:K34"/>
    <mergeCell ref="M34:N34"/>
    <mergeCell ref="O34:P34"/>
    <mergeCell ref="Q34:R34"/>
    <mergeCell ref="T34:U34"/>
    <mergeCell ref="A35:B35"/>
    <mergeCell ref="C35:D35"/>
    <mergeCell ref="E35:F35"/>
    <mergeCell ref="G35:H35"/>
    <mergeCell ref="J35:K35"/>
    <mergeCell ref="M35:N35"/>
    <mergeCell ref="O35:P35"/>
    <mergeCell ref="Q35:R35"/>
    <mergeCell ref="T35:U35"/>
    <mergeCell ref="A37:U37"/>
    <mergeCell ref="L9:U10"/>
    <mergeCell ref="A14:D16"/>
    <mergeCell ref="S15:S16"/>
    <mergeCell ref="T15:U16"/>
    <mergeCell ref="A18:B19"/>
    <mergeCell ref="J18:K19"/>
    <mergeCell ref="L18:L19"/>
    <mergeCell ref="T18:U19"/>
    <mergeCell ref="A38:U43"/>
  </mergeCells>
  <phoneticPr fontId="8"/>
  <dataValidations count="4">
    <dataValidation type="whole" imeMode="off" operator="greaterThanOrEqual" allowBlank="1" showDropDown="0" showInputMessage="1" showErrorMessage="1" sqref="O20:O34 Q20:Q34 M20:M34 C20:C36 G20:G36 E20:E36">
      <formula1>0</formula1>
    </dataValidation>
    <dataValidation type="list" allowBlank="1" showDropDown="0" showInputMessage="1" showErrorMessage="1" sqref="E16 E9">
      <formula1>"1,2,3,4,5,6,7,8,9,10,11,12"</formula1>
    </dataValidation>
    <dataValidation type="list" allowBlank="1" showDropDown="0" showInputMessage="1" showErrorMessage="1" sqref="G9">
      <formula1>"1,2,3,4,5,6,7,8,9,10,11,12,13,14,15,16,17,18,19,20,21,22,23,24,25,26,27,28,29,30,31"</formula1>
    </dataValidation>
    <dataValidation type="list" allowBlank="1" showDropDown="0" showInputMessage="1" showErrorMessage="1" sqref="C9 E15">
      <formula1>"7,8,9,10,11,12"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97" fitToWidth="0" fitToHeight="0" orientation="portrait" usePrinterDefaults="1" r:id="rId1"/>
  <headerFooter alignWithMargins="0">
    <oddHeader>&amp;R&amp;A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45"/>
  <sheetViews>
    <sheetView showGridLines="0" view="pageBreakPreview" zoomScaleSheetLayoutView="100" workbookViewId="0">
      <selection activeCell="L8" sqref="L8:U8"/>
    </sheetView>
  </sheetViews>
  <sheetFormatPr defaultColWidth="9" defaultRowHeight="13.2"/>
  <cols>
    <col min="1" max="1" width="1" style="100" customWidth="1"/>
    <col min="2" max="2" width="3.28515625" style="100" customWidth="1"/>
    <col min="3" max="3" width="4" style="100" customWidth="1"/>
    <col min="4" max="4" width="3.5703125" style="100" customWidth="1"/>
    <col min="5" max="5" width="4" style="100" customWidth="1"/>
    <col min="6" max="6" width="3.5703125" style="100" customWidth="1"/>
    <col min="7" max="7" width="4" style="100" customWidth="1"/>
    <col min="8" max="8" width="3.5703125" style="100" customWidth="1"/>
    <col min="9" max="9" width="7.109375" style="100" customWidth="1"/>
    <col min="10" max="11" width="5.21875" style="100" customWidth="1"/>
    <col min="12" max="12" width="4.28515625" style="100" customWidth="1"/>
    <col min="13" max="13" width="4" style="100" customWidth="1"/>
    <col min="14" max="14" width="3.140625" style="100" customWidth="1"/>
    <col min="15" max="18" width="3.5703125" style="100" customWidth="1"/>
    <col min="19" max="19" width="7.21875" style="100" customWidth="1"/>
    <col min="20" max="21" width="6.33203125" style="100" customWidth="1"/>
    <col min="22" max="22" width="9" style="100"/>
    <col min="23" max="23" width="10.75" style="100" bestFit="1" customWidth="1"/>
    <col min="24" max="24" width="9" style="100"/>
    <col min="25" max="25" width="10.75" style="100" bestFit="1" customWidth="1"/>
    <col min="26" max="16384" width="9" style="100"/>
  </cols>
  <sheetData>
    <row r="1" spans="1:24" ht="19.5" customHeight="1">
      <c r="A1" s="98" t="s">
        <v>65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</row>
    <row r="2" spans="1:24" ht="9.75" customHeight="1"/>
    <row r="3" spans="1:24" ht="9.75" customHeight="1">
      <c r="A3" s="9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207"/>
      <c r="T3" s="207"/>
      <c r="U3" s="220"/>
    </row>
    <row r="4" spans="1:24" ht="18.75" customHeight="1">
      <c r="A4" s="101"/>
      <c r="B4" s="120"/>
      <c r="C4" s="120"/>
      <c r="D4" s="142" t="s">
        <v>32</v>
      </c>
      <c r="F4" s="142"/>
      <c r="G4" s="142"/>
      <c r="H4" s="142"/>
      <c r="I4" s="167"/>
      <c r="J4" s="167"/>
      <c r="K4" s="167"/>
      <c r="L4" s="167"/>
      <c r="M4" s="167"/>
      <c r="N4" s="167"/>
      <c r="O4" s="120"/>
      <c r="P4" s="120"/>
      <c r="Q4" s="120"/>
      <c r="R4" s="120"/>
      <c r="S4" s="208"/>
      <c r="T4" s="208"/>
      <c r="U4" s="221"/>
    </row>
    <row r="5" spans="1:24" ht="18.75" customHeight="1">
      <c r="A5" s="101"/>
      <c r="B5" s="120"/>
      <c r="C5" s="120"/>
      <c r="D5" s="142" t="s">
        <v>12</v>
      </c>
      <c r="F5" s="142"/>
      <c r="G5" s="142"/>
      <c r="H5" s="142"/>
      <c r="I5" s="167"/>
      <c r="J5" s="167"/>
      <c r="K5" s="167"/>
      <c r="L5" s="188"/>
      <c r="M5" s="188"/>
      <c r="N5" s="188"/>
      <c r="O5" s="120"/>
      <c r="P5" s="120"/>
      <c r="Q5" s="120"/>
      <c r="R5" s="120"/>
      <c r="S5" s="255"/>
      <c r="T5" s="255"/>
      <c r="U5" s="257"/>
    </row>
    <row r="6" spans="1:24" ht="9" customHeight="1">
      <c r="A6" s="101"/>
      <c r="B6" s="120"/>
      <c r="C6" s="120"/>
      <c r="D6" s="120"/>
      <c r="E6" s="151"/>
      <c r="F6" s="151"/>
      <c r="G6" s="151"/>
      <c r="H6" s="151"/>
      <c r="I6" s="151"/>
      <c r="J6" s="151"/>
      <c r="K6" s="151"/>
      <c r="L6" s="189"/>
      <c r="M6" s="189"/>
      <c r="N6" s="189"/>
      <c r="O6" s="120"/>
      <c r="P6" s="120"/>
      <c r="Q6" s="120"/>
      <c r="R6" s="120"/>
      <c r="S6" s="256"/>
      <c r="T6" s="256"/>
      <c r="U6" s="258"/>
    </row>
    <row r="7" spans="1:24" ht="18.75" customHeight="1">
      <c r="A7" s="101"/>
      <c r="B7" s="120"/>
      <c r="C7" s="120"/>
      <c r="D7" s="120"/>
      <c r="E7" s="120"/>
      <c r="F7" s="120"/>
      <c r="G7" s="120"/>
      <c r="H7" s="120"/>
      <c r="I7" s="168" t="s">
        <v>20</v>
      </c>
      <c r="J7" s="168"/>
      <c r="K7" s="168"/>
      <c r="L7" s="120"/>
      <c r="M7" s="120"/>
      <c r="N7" s="120"/>
      <c r="O7" s="120"/>
      <c r="P7" s="120"/>
      <c r="Q7" s="120"/>
      <c r="R7" s="120"/>
      <c r="S7" s="120"/>
      <c r="T7" s="120"/>
      <c r="U7" s="259"/>
    </row>
    <row r="8" spans="1:24" ht="28.8" customHeight="1">
      <c r="A8" s="101"/>
      <c r="B8" s="120"/>
      <c r="C8" s="120"/>
      <c r="D8" s="120"/>
      <c r="E8" s="120"/>
      <c r="F8" s="120"/>
      <c r="G8" s="120"/>
      <c r="H8" s="120"/>
      <c r="I8" s="169" t="s">
        <v>13</v>
      </c>
      <c r="J8" s="169"/>
      <c r="K8" s="169"/>
      <c r="L8" s="190"/>
      <c r="M8" s="190"/>
      <c r="N8" s="190"/>
      <c r="O8" s="190"/>
      <c r="P8" s="190"/>
      <c r="Q8" s="190"/>
      <c r="R8" s="190"/>
      <c r="S8" s="190"/>
      <c r="T8" s="190"/>
      <c r="U8" s="225"/>
    </row>
    <row r="9" spans="1:24" ht="18.75" customHeight="1">
      <c r="A9" s="245"/>
      <c r="B9" s="247" t="s">
        <v>46</v>
      </c>
      <c r="C9" s="136"/>
      <c r="D9" s="143" t="s">
        <v>21</v>
      </c>
      <c r="E9" s="152"/>
      <c r="F9" s="143" t="s">
        <v>5</v>
      </c>
      <c r="G9" s="152"/>
      <c r="H9" s="143" t="s">
        <v>3</v>
      </c>
      <c r="I9" s="169" t="s">
        <v>24</v>
      </c>
      <c r="J9" s="169"/>
      <c r="K9" s="169"/>
      <c r="L9" s="191"/>
      <c r="M9" s="191"/>
      <c r="N9" s="191"/>
      <c r="O9" s="191"/>
      <c r="P9" s="191"/>
      <c r="Q9" s="191"/>
      <c r="R9" s="191"/>
      <c r="S9" s="191"/>
      <c r="T9" s="191"/>
      <c r="U9" s="226"/>
    </row>
    <row r="10" spans="1:24" ht="11.25" customHeight="1">
      <c r="A10" s="101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92"/>
      <c r="M10" s="192"/>
      <c r="N10" s="192"/>
      <c r="O10" s="192"/>
      <c r="P10" s="192"/>
      <c r="Q10" s="192"/>
      <c r="R10" s="192"/>
      <c r="S10" s="192"/>
      <c r="T10" s="192"/>
      <c r="U10" s="227"/>
    </row>
    <row r="11" spans="1:24" ht="18.75" customHeight="1">
      <c r="A11" s="104" t="s">
        <v>39</v>
      </c>
      <c r="B11" s="122"/>
      <c r="C11" s="122"/>
      <c r="D11" s="122"/>
      <c r="E11" s="122"/>
      <c r="F11" s="122"/>
      <c r="G11" s="122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228"/>
      <c r="X11" s="262"/>
    </row>
    <row r="12" spans="1:24" s="120" customFormat="1" ht="13.5" customHeight="1"/>
    <row r="13" spans="1:24" ht="21.75" customHeight="1">
      <c r="A13" s="105" t="s">
        <v>17</v>
      </c>
      <c r="B13" s="123"/>
      <c r="C13" s="123"/>
      <c r="D13" s="123"/>
      <c r="E13" s="123"/>
      <c r="F13" s="156"/>
      <c r="G13" s="160"/>
      <c r="H13" s="160"/>
      <c r="I13" s="160"/>
      <c r="J13" s="160"/>
      <c r="K13" s="254" t="s">
        <v>60</v>
      </c>
      <c r="L13" s="254"/>
      <c r="M13" s="254"/>
      <c r="N13" s="202"/>
      <c r="O13" s="202"/>
      <c r="P13" s="202"/>
      <c r="Q13" s="202"/>
      <c r="R13" s="202"/>
      <c r="S13" s="202"/>
      <c r="T13" s="202"/>
      <c r="U13" s="229"/>
    </row>
    <row r="14" spans="1:24" ht="21" customHeight="1">
      <c r="A14" s="106" t="s">
        <v>9</v>
      </c>
      <c r="B14" s="124"/>
      <c r="C14" s="124"/>
      <c r="D14" s="144"/>
      <c r="E14" s="249" t="s">
        <v>46</v>
      </c>
      <c r="F14" s="251"/>
      <c r="G14" s="161" t="s">
        <v>15</v>
      </c>
      <c r="H14" s="164"/>
      <c r="I14" s="170" t="s">
        <v>42</v>
      </c>
      <c r="J14" s="177"/>
      <c r="K14" s="177"/>
      <c r="L14" s="177" t="s">
        <v>23</v>
      </c>
      <c r="M14" s="200"/>
      <c r="N14" s="203"/>
      <c r="O14" s="177" t="s">
        <v>30</v>
      </c>
      <c r="P14" s="200"/>
      <c r="Q14" s="200"/>
      <c r="R14" s="203"/>
      <c r="S14" s="212" t="s">
        <v>81</v>
      </c>
      <c r="T14" s="193" t="s">
        <v>80</v>
      </c>
      <c r="U14" s="230"/>
      <c r="W14" s="100" t="s">
        <v>69</v>
      </c>
    </row>
    <row r="15" spans="1:24" ht="21" customHeight="1">
      <c r="A15" s="107"/>
      <c r="B15" s="125"/>
      <c r="C15" s="125"/>
      <c r="D15" s="145"/>
      <c r="E15" s="154"/>
      <c r="F15" s="252" t="s">
        <v>21</v>
      </c>
      <c r="G15" s="138" t="s">
        <v>1</v>
      </c>
      <c r="H15" s="148"/>
      <c r="I15" s="171">
        <f>M35</f>
        <v>0</v>
      </c>
      <c r="J15" s="171"/>
      <c r="K15" s="173" t="s">
        <v>25</v>
      </c>
      <c r="L15" s="193">
        <v>150</v>
      </c>
      <c r="M15" s="193"/>
      <c r="N15" s="193" t="s">
        <v>28</v>
      </c>
      <c r="O15" s="205">
        <f>I15*L15</f>
        <v>0</v>
      </c>
      <c r="P15" s="205"/>
      <c r="Q15" s="205"/>
      <c r="R15" s="193" t="s">
        <v>28</v>
      </c>
      <c r="S15" s="213">
        <f>I15+I16</f>
        <v>0</v>
      </c>
      <c r="T15" s="216">
        <f>O15+O16</f>
        <v>0</v>
      </c>
      <c r="U15" s="231"/>
      <c r="W15" s="100">
        <f>IF(E14="令和",E15+2018,0)</f>
        <v>2018</v>
      </c>
    </row>
    <row r="16" spans="1:24" ht="21" customHeight="1">
      <c r="A16" s="108"/>
      <c r="B16" s="126"/>
      <c r="C16" s="126"/>
      <c r="D16" s="146"/>
      <c r="E16" s="250">
        <v>4</v>
      </c>
      <c r="F16" s="253" t="s">
        <v>44</v>
      </c>
      <c r="G16" s="162" t="s">
        <v>22</v>
      </c>
      <c r="H16" s="165"/>
      <c r="I16" s="172">
        <f>O35</f>
        <v>0</v>
      </c>
      <c r="J16" s="172"/>
      <c r="K16" s="183" t="s">
        <v>25</v>
      </c>
      <c r="L16" s="194">
        <v>120</v>
      </c>
      <c r="M16" s="194"/>
      <c r="N16" s="194" t="s">
        <v>28</v>
      </c>
      <c r="O16" s="206">
        <f>I16*L16</f>
        <v>0</v>
      </c>
      <c r="P16" s="206"/>
      <c r="Q16" s="206"/>
      <c r="R16" s="194" t="s">
        <v>28</v>
      </c>
      <c r="S16" s="214"/>
      <c r="T16" s="217"/>
      <c r="U16" s="232"/>
    </row>
    <row r="17" spans="1:27" ht="17.25" customHeight="1">
      <c r="A17" s="109" t="s">
        <v>18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233"/>
      <c r="AA17" s="263"/>
    </row>
    <row r="18" spans="1:27" ht="21" customHeight="1">
      <c r="A18" s="110" t="s">
        <v>19</v>
      </c>
      <c r="B18" s="128"/>
      <c r="C18" s="137" t="s">
        <v>1</v>
      </c>
      <c r="D18" s="147"/>
      <c r="E18" s="137" t="s">
        <v>22</v>
      </c>
      <c r="F18" s="147"/>
      <c r="G18" s="137" t="s">
        <v>33</v>
      </c>
      <c r="H18" s="166"/>
      <c r="I18" s="147"/>
      <c r="J18" s="178" t="s">
        <v>10</v>
      </c>
      <c r="K18" s="184"/>
      <c r="L18" s="195" t="s">
        <v>19</v>
      </c>
      <c r="M18" s="137" t="s">
        <v>1</v>
      </c>
      <c r="N18" s="147"/>
      <c r="O18" s="137" t="s">
        <v>22</v>
      </c>
      <c r="P18" s="147"/>
      <c r="Q18" s="137" t="s">
        <v>33</v>
      </c>
      <c r="R18" s="166"/>
      <c r="S18" s="147"/>
      <c r="T18" s="178" t="s">
        <v>10</v>
      </c>
      <c r="U18" s="220"/>
    </row>
    <row r="19" spans="1:27" ht="21" customHeight="1">
      <c r="A19" s="111"/>
      <c r="B19" s="129"/>
      <c r="C19" s="138" t="str">
        <f>L15&amp;" 円"</f>
        <v>150 円</v>
      </c>
      <c r="D19" s="148"/>
      <c r="E19" s="138" t="str">
        <f>L16&amp;" 円"</f>
        <v>120 円</v>
      </c>
      <c r="F19" s="148"/>
      <c r="G19" s="138" t="s">
        <v>38</v>
      </c>
      <c r="H19" s="148"/>
      <c r="I19" s="173" t="s">
        <v>7</v>
      </c>
      <c r="J19" s="179"/>
      <c r="K19" s="185"/>
      <c r="L19" s="196"/>
      <c r="M19" s="138" t="str">
        <f>L15&amp;" 円"</f>
        <v>150 円</v>
      </c>
      <c r="N19" s="148"/>
      <c r="O19" s="138" t="str">
        <f>L16&amp;" 円"</f>
        <v>120 円</v>
      </c>
      <c r="P19" s="148"/>
      <c r="Q19" s="138" t="s">
        <v>38</v>
      </c>
      <c r="R19" s="148"/>
      <c r="S19" s="173" t="s">
        <v>7</v>
      </c>
      <c r="T19" s="218"/>
      <c r="U19" s="234"/>
    </row>
    <row r="20" spans="1:27" ht="21" customHeight="1">
      <c r="A20" s="112">
        <v>1</v>
      </c>
      <c r="B20" s="130"/>
      <c r="C20" s="139"/>
      <c r="D20" s="149"/>
      <c r="E20" s="139"/>
      <c r="F20" s="149"/>
      <c r="G20" s="139"/>
      <c r="H20" s="149"/>
      <c r="I20" s="174"/>
      <c r="J20" s="180">
        <f t="shared" ref="J20:J35" si="0">(C20*$L$15)+(E20*$L$16)</f>
        <v>0</v>
      </c>
      <c r="K20" s="186"/>
      <c r="L20" s="197">
        <v>17</v>
      </c>
      <c r="M20" s="139"/>
      <c r="N20" s="149"/>
      <c r="O20" s="139"/>
      <c r="P20" s="149"/>
      <c r="Q20" s="139"/>
      <c r="R20" s="149"/>
      <c r="S20" s="174"/>
      <c r="T20" s="180">
        <f t="shared" ref="T20:T34" si="1">(M20*$L$15)+(O20*$L$16)</f>
        <v>0</v>
      </c>
      <c r="U20" s="235"/>
      <c r="W20" s="261"/>
      <c r="X20" s="261"/>
      <c r="Y20" s="261"/>
      <c r="Z20" s="261"/>
      <c r="AA20" s="261"/>
    </row>
    <row r="21" spans="1:27" ht="21" customHeight="1">
      <c r="A21" s="112">
        <v>2</v>
      </c>
      <c r="B21" s="130"/>
      <c r="C21" s="139"/>
      <c r="D21" s="149"/>
      <c r="E21" s="139"/>
      <c r="F21" s="149"/>
      <c r="G21" s="139"/>
      <c r="H21" s="149"/>
      <c r="I21" s="174"/>
      <c r="J21" s="180">
        <f t="shared" si="0"/>
        <v>0</v>
      </c>
      <c r="K21" s="186"/>
      <c r="L21" s="197">
        <v>18</v>
      </c>
      <c r="M21" s="139"/>
      <c r="N21" s="149"/>
      <c r="O21" s="139"/>
      <c r="P21" s="149"/>
      <c r="Q21" s="139"/>
      <c r="R21" s="149"/>
      <c r="S21" s="174"/>
      <c r="T21" s="180">
        <f t="shared" si="1"/>
        <v>0</v>
      </c>
      <c r="U21" s="235"/>
      <c r="W21" s="261"/>
      <c r="X21" s="261"/>
      <c r="Y21" s="261"/>
      <c r="Z21" s="261"/>
      <c r="AA21" s="261"/>
    </row>
    <row r="22" spans="1:27" ht="21" customHeight="1">
      <c r="A22" s="112">
        <v>3</v>
      </c>
      <c r="B22" s="130"/>
      <c r="C22" s="139"/>
      <c r="D22" s="149"/>
      <c r="E22" s="139"/>
      <c r="F22" s="149"/>
      <c r="G22" s="139"/>
      <c r="H22" s="149"/>
      <c r="I22" s="174"/>
      <c r="J22" s="180">
        <f t="shared" si="0"/>
        <v>0</v>
      </c>
      <c r="K22" s="186"/>
      <c r="L22" s="197">
        <v>19</v>
      </c>
      <c r="M22" s="139"/>
      <c r="N22" s="149"/>
      <c r="O22" s="139"/>
      <c r="P22" s="149"/>
      <c r="Q22" s="139"/>
      <c r="R22" s="149"/>
      <c r="S22" s="174"/>
      <c r="T22" s="180">
        <f t="shared" si="1"/>
        <v>0</v>
      </c>
      <c r="U22" s="235"/>
      <c r="W22" s="261"/>
      <c r="X22" s="261"/>
      <c r="Y22" s="261"/>
      <c r="Z22" s="261"/>
      <c r="AA22" s="261"/>
    </row>
    <row r="23" spans="1:27" ht="21" customHeight="1">
      <c r="A23" s="112">
        <v>4</v>
      </c>
      <c r="B23" s="130"/>
      <c r="C23" s="139"/>
      <c r="D23" s="149"/>
      <c r="E23" s="139"/>
      <c r="F23" s="149"/>
      <c r="G23" s="139"/>
      <c r="H23" s="149"/>
      <c r="I23" s="174"/>
      <c r="J23" s="180">
        <f t="shared" si="0"/>
        <v>0</v>
      </c>
      <c r="K23" s="186"/>
      <c r="L23" s="197">
        <v>20</v>
      </c>
      <c r="M23" s="139"/>
      <c r="N23" s="149"/>
      <c r="O23" s="139"/>
      <c r="P23" s="149"/>
      <c r="Q23" s="139"/>
      <c r="R23" s="149"/>
      <c r="S23" s="174"/>
      <c r="T23" s="180">
        <f t="shared" si="1"/>
        <v>0</v>
      </c>
      <c r="U23" s="235"/>
      <c r="W23" s="261"/>
      <c r="X23" s="261"/>
      <c r="Y23" s="261"/>
      <c r="Z23" s="261"/>
      <c r="AA23" s="261"/>
    </row>
    <row r="24" spans="1:27" ht="21" customHeight="1">
      <c r="A24" s="112">
        <v>5</v>
      </c>
      <c r="B24" s="130"/>
      <c r="C24" s="139"/>
      <c r="D24" s="149"/>
      <c r="E24" s="139"/>
      <c r="F24" s="149"/>
      <c r="G24" s="139"/>
      <c r="H24" s="149"/>
      <c r="I24" s="174"/>
      <c r="J24" s="180">
        <f t="shared" si="0"/>
        <v>0</v>
      </c>
      <c r="K24" s="186"/>
      <c r="L24" s="197">
        <v>21</v>
      </c>
      <c r="M24" s="139"/>
      <c r="N24" s="149"/>
      <c r="O24" s="139"/>
      <c r="P24" s="149"/>
      <c r="Q24" s="139"/>
      <c r="R24" s="149"/>
      <c r="S24" s="174"/>
      <c r="T24" s="180">
        <f t="shared" si="1"/>
        <v>0</v>
      </c>
      <c r="U24" s="235"/>
      <c r="W24" s="261"/>
      <c r="X24" s="261"/>
      <c r="Y24" s="261"/>
      <c r="Z24" s="261"/>
      <c r="AA24" s="261"/>
    </row>
    <row r="25" spans="1:27" ht="21" customHeight="1">
      <c r="A25" s="112">
        <v>6</v>
      </c>
      <c r="B25" s="130"/>
      <c r="C25" s="139"/>
      <c r="D25" s="149"/>
      <c r="E25" s="139"/>
      <c r="F25" s="149"/>
      <c r="G25" s="139"/>
      <c r="H25" s="149"/>
      <c r="I25" s="174"/>
      <c r="J25" s="180">
        <f t="shared" si="0"/>
        <v>0</v>
      </c>
      <c r="K25" s="186"/>
      <c r="L25" s="197">
        <v>22</v>
      </c>
      <c r="M25" s="139"/>
      <c r="N25" s="149"/>
      <c r="O25" s="139"/>
      <c r="P25" s="149"/>
      <c r="Q25" s="139"/>
      <c r="R25" s="149"/>
      <c r="S25" s="174"/>
      <c r="T25" s="180">
        <f t="shared" si="1"/>
        <v>0</v>
      </c>
      <c r="U25" s="235"/>
      <c r="W25" s="261"/>
      <c r="X25" s="261"/>
      <c r="Y25" s="261"/>
      <c r="Z25" s="261"/>
      <c r="AA25" s="261"/>
    </row>
    <row r="26" spans="1:27" ht="21" customHeight="1">
      <c r="A26" s="112">
        <v>7</v>
      </c>
      <c r="B26" s="130"/>
      <c r="C26" s="139"/>
      <c r="D26" s="149"/>
      <c r="E26" s="139"/>
      <c r="F26" s="149"/>
      <c r="G26" s="139"/>
      <c r="H26" s="149"/>
      <c r="I26" s="174"/>
      <c r="J26" s="180">
        <f t="shared" si="0"/>
        <v>0</v>
      </c>
      <c r="K26" s="186"/>
      <c r="L26" s="197">
        <v>23</v>
      </c>
      <c r="M26" s="139"/>
      <c r="N26" s="149"/>
      <c r="O26" s="139"/>
      <c r="P26" s="149"/>
      <c r="Q26" s="139"/>
      <c r="R26" s="149"/>
      <c r="S26" s="174"/>
      <c r="T26" s="180">
        <f t="shared" si="1"/>
        <v>0</v>
      </c>
      <c r="U26" s="235"/>
      <c r="W26" s="261"/>
      <c r="X26" s="261"/>
      <c r="Y26" s="261"/>
      <c r="Z26" s="261"/>
      <c r="AA26" s="261"/>
    </row>
    <row r="27" spans="1:27" ht="21" customHeight="1">
      <c r="A27" s="112">
        <v>8</v>
      </c>
      <c r="B27" s="130"/>
      <c r="C27" s="139"/>
      <c r="D27" s="149"/>
      <c r="E27" s="139"/>
      <c r="F27" s="149"/>
      <c r="G27" s="139"/>
      <c r="H27" s="149"/>
      <c r="I27" s="174"/>
      <c r="J27" s="180">
        <f t="shared" si="0"/>
        <v>0</v>
      </c>
      <c r="K27" s="186"/>
      <c r="L27" s="197">
        <v>24</v>
      </c>
      <c r="M27" s="139"/>
      <c r="N27" s="149"/>
      <c r="O27" s="139"/>
      <c r="P27" s="149"/>
      <c r="Q27" s="139"/>
      <c r="R27" s="149"/>
      <c r="S27" s="174"/>
      <c r="T27" s="180">
        <f t="shared" si="1"/>
        <v>0</v>
      </c>
      <c r="U27" s="235"/>
      <c r="W27" s="261"/>
      <c r="X27" s="261"/>
      <c r="Y27" s="261"/>
      <c r="Z27" s="261"/>
      <c r="AA27" s="261"/>
    </row>
    <row r="28" spans="1:27" ht="21" customHeight="1">
      <c r="A28" s="112">
        <v>9</v>
      </c>
      <c r="B28" s="130"/>
      <c r="C28" s="139"/>
      <c r="D28" s="149"/>
      <c r="E28" s="139"/>
      <c r="F28" s="149"/>
      <c r="G28" s="139"/>
      <c r="H28" s="149"/>
      <c r="I28" s="174"/>
      <c r="J28" s="180">
        <f t="shared" si="0"/>
        <v>0</v>
      </c>
      <c r="K28" s="186"/>
      <c r="L28" s="197">
        <v>25</v>
      </c>
      <c r="M28" s="139"/>
      <c r="N28" s="149"/>
      <c r="O28" s="139"/>
      <c r="P28" s="149"/>
      <c r="Q28" s="139"/>
      <c r="R28" s="149"/>
      <c r="S28" s="174"/>
      <c r="T28" s="180">
        <f t="shared" si="1"/>
        <v>0</v>
      </c>
      <c r="U28" s="235"/>
      <c r="W28" s="261"/>
      <c r="X28" s="261"/>
      <c r="Y28" s="261"/>
      <c r="Z28" s="261"/>
      <c r="AA28" s="261"/>
    </row>
    <row r="29" spans="1:27" ht="21" customHeight="1">
      <c r="A29" s="112">
        <v>10</v>
      </c>
      <c r="B29" s="130"/>
      <c r="C29" s="139"/>
      <c r="D29" s="149"/>
      <c r="E29" s="139"/>
      <c r="F29" s="149"/>
      <c r="G29" s="139"/>
      <c r="H29" s="149"/>
      <c r="I29" s="174"/>
      <c r="J29" s="180">
        <f t="shared" si="0"/>
        <v>0</v>
      </c>
      <c r="K29" s="186"/>
      <c r="L29" s="197">
        <v>26</v>
      </c>
      <c r="M29" s="139"/>
      <c r="N29" s="149"/>
      <c r="O29" s="139"/>
      <c r="P29" s="149"/>
      <c r="Q29" s="139"/>
      <c r="R29" s="149"/>
      <c r="S29" s="174"/>
      <c r="T29" s="180">
        <f t="shared" si="1"/>
        <v>0</v>
      </c>
      <c r="U29" s="235"/>
      <c r="W29" s="261"/>
      <c r="X29" s="261"/>
      <c r="Y29" s="261"/>
      <c r="Z29" s="261"/>
      <c r="AA29" s="261"/>
    </row>
    <row r="30" spans="1:27" ht="21" customHeight="1">
      <c r="A30" s="112">
        <v>11</v>
      </c>
      <c r="B30" s="130"/>
      <c r="C30" s="139"/>
      <c r="D30" s="149"/>
      <c r="E30" s="139"/>
      <c r="F30" s="149"/>
      <c r="G30" s="139"/>
      <c r="H30" s="149"/>
      <c r="I30" s="174"/>
      <c r="J30" s="180">
        <f t="shared" si="0"/>
        <v>0</v>
      </c>
      <c r="K30" s="186"/>
      <c r="L30" s="197">
        <v>27</v>
      </c>
      <c r="M30" s="139"/>
      <c r="N30" s="149"/>
      <c r="O30" s="139"/>
      <c r="P30" s="149"/>
      <c r="Q30" s="139"/>
      <c r="R30" s="149"/>
      <c r="S30" s="174"/>
      <c r="T30" s="180">
        <f t="shared" si="1"/>
        <v>0</v>
      </c>
      <c r="U30" s="235"/>
      <c r="W30" s="261"/>
      <c r="X30" s="261"/>
      <c r="Y30" s="261"/>
      <c r="Z30" s="261"/>
      <c r="AA30" s="261"/>
    </row>
    <row r="31" spans="1:27" ht="21" customHeight="1">
      <c r="A31" s="112">
        <v>12</v>
      </c>
      <c r="B31" s="130"/>
      <c r="C31" s="139"/>
      <c r="D31" s="149"/>
      <c r="E31" s="139"/>
      <c r="F31" s="149"/>
      <c r="G31" s="139"/>
      <c r="H31" s="149"/>
      <c r="I31" s="174"/>
      <c r="J31" s="180">
        <f t="shared" si="0"/>
        <v>0</v>
      </c>
      <c r="K31" s="186"/>
      <c r="L31" s="197">
        <v>28</v>
      </c>
      <c r="M31" s="139"/>
      <c r="N31" s="149"/>
      <c r="O31" s="139"/>
      <c r="P31" s="149"/>
      <c r="Q31" s="139"/>
      <c r="R31" s="149"/>
      <c r="S31" s="174"/>
      <c r="T31" s="180">
        <f t="shared" si="1"/>
        <v>0</v>
      </c>
      <c r="U31" s="235"/>
      <c r="W31" s="261"/>
      <c r="X31" s="261"/>
      <c r="Y31" s="261"/>
      <c r="Z31" s="261"/>
      <c r="AA31" s="261"/>
    </row>
    <row r="32" spans="1:27" ht="21" customHeight="1">
      <c r="A32" s="112">
        <v>13</v>
      </c>
      <c r="B32" s="130"/>
      <c r="C32" s="139"/>
      <c r="D32" s="149"/>
      <c r="E32" s="139"/>
      <c r="F32" s="149"/>
      <c r="G32" s="139"/>
      <c r="H32" s="149"/>
      <c r="I32" s="174"/>
      <c r="J32" s="180">
        <f t="shared" si="0"/>
        <v>0</v>
      </c>
      <c r="K32" s="186"/>
      <c r="L32" s="197">
        <f>IF(MONTH(DATE($W$15,$E$16,29))=$E$16,29,"")</f>
        <v>29</v>
      </c>
      <c r="M32" s="139"/>
      <c r="N32" s="149"/>
      <c r="O32" s="139"/>
      <c r="P32" s="149"/>
      <c r="Q32" s="139"/>
      <c r="R32" s="149"/>
      <c r="S32" s="174"/>
      <c r="T32" s="180">
        <f t="shared" si="1"/>
        <v>0</v>
      </c>
      <c r="U32" s="235"/>
      <c r="W32" s="261"/>
      <c r="X32" s="261"/>
      <c r="Y32" s="261"/>
      <c r="Z32" s="261"/>
      <c r="AA32" s="261"/>
    </row>
    <row r="33" spans="1:27" ht="21" customHeight="1">
      <c r="A33" s="112">
        <v>14</v>
      </c>
      <c r="B33" s="130"/>
      <c r="C33" s="139"/>
      <c r="D33" s="149"/>
      <c r="E33" s="139"/>
      <c r="F33" s="149"/>
      <c r="G33" s="139"/>
      <c r="H33" s="149"/>
      <c r="I33" s="174"/>
      <c r="J33" s="180">
        <f t="shared" si="0"/>
        <v>0</v>
      </c>
      <c r="K33" s="186"/>
      <c r="L33" s="197">
        <f>IF(MONTH(DATE($W$15,$E$16,30))=$E$16,30,"")</f>
        <v>30</v>
      </c>
      <c r="M33" s="139"/>
      <c r="N33" s="149"/>
      <c r="O33" s="139"/>
      <c r="P33" s="149"/>
      <c r="Q33" s="139"/>
      <c r="R33" s="149"/>
      <c r="S33" s="174"/>
      <c r="T33" s="180">
        <f t="shared" si="1"/>
        <v>0</v>
      </c>
      <c r="U33" s="235"/>
      <c r="W33" s="261"/>
      <c r="X33" s="261"/>
      <c r="Y33" s="261"/>
      <c r="Z33" s="261"/>
      <c r="AA33" s="261"/>
    </row>
    <row r="34" spans="1:27" ht="21" customHeight="1">
      <c r="A34" s="112">
        <v>15</v>
      </c>
      <c r="B34" s="130"/>
      <c r="C34" s="139"/>
      <c r="D34" s="149"/>
      <c r="E34" s="139"/>
      <c r="F34" s="149"/>
      <c r="G34" s="139"/>
      <c r="H34" s="149"/>
      <c r="I34" s="174"/>
      <c r="J34" s="180">
        <f t="shared" si="0"/>
        <v>0</v>
      </c>
      <c r="K34" s="186"/>
      <c r="L34" s="198" t="str">
        <f>IF(MONTH(DATE($W$15,$E$16,31))=$E$16,31,"")</f>
        <v/>
      </c>
      <c r="M34" s="139"/>
      <c r="N34" s="149"/>
      <c r="O34" s="140"/>
      <c r="P34" s="150"/>
      <c r="Q34" s="140"/>
      <c r="R34" s="150"/>
      <c r="S34" s="174"/>
      <c r="T34" s="181">
        <f t="shared" si="1"/>
        <v>0</v>
      </c>
      <c r="U34" s="236"/>
      <c r="W34" s="261"/>
      <c r="X34" s="261"/>
      <c r="Y34" s="261"/>
      <c r="Z34" s="261"/>
      <c r="AA34" s="261"/>
    </row>
    <row r="35" spans="1:27" ht="21" customHeight="1">
      <c r="A35" s="113">
        <v>16</v>
      </c>
      <c r="B35" s="131"/>
      <c r="C35" s="140"/>
      <c r="D35" s="150"/>
      <c r="E35" s="140"/>
      <c r="F35" s="150"/>
      <c r="G35" s="140"/>
      <c r="H35" s="150"/>
      <c r="I35" s="175"/>
      <c r="J35" s="181">
        <f t="shared" si="0"/>
        <v>0</v>
      </c>
      <c r="K35" s="187"/>
      <c r="L35" s="199" t="s">
        <v>26</v>
      </c>
      <c r="M35" s="201">
        <f>SUM(C20:D35)+SUM(M20:N34)</f>
        <v>0</v>
      </c>
      <c r="N35" s="204"/>
      <c r="O35" s="201">
        <f>SUM(E20:F35)+SUM(O20:P34)</f>
        <v>0</v>
      </c>
      <c r="P35" s="204"/>
      <c r="Q35" s="201">
        <f>SUM(G20:H35)+SUM(Q20:R34)</f>
        <v>0</v>
      </c>
      <c r="R35" s="204"/>
      <c r="S35" s="215">
        <f>SUM(I20:I35)+SUM(S20:S34)</f>
        <v>0</v>
      </c>
      <c r="T35" s="219">
        <f>SUM(J20:K35)+SUM(T20:U34)</f>
        <v>0</v>
      </c>
      <c r="U35" s="237"/>
      <c r="W35" s="261"/>
      <c r="X35" s="261"/>
      <c r="Y35" s="261"/>
      <c r="Z35" s="261"/>
      <c r="AA35" s="261"/>
    </row>
    <row r="36" spans="1:27" ht="13.5" customHeight="1">
      <c r="A36" s="114"/>
      <c r="B36" s="114"/>
      <c r="C36" s="141"/>
      <c r="D36" s="141"/>
      <c r="E36" s="141"/>
      <c r="F36" s="141"/>
      <c r="G36" s="141"/>
      <c r="H36" s="141"/>
      <c r="I36" s="176"/>
      <c r="J36" s="176"/>
      <c r="K36" s="141"/>
      <c r="L36" s="114"/>
      <c r="M36" s="141"/>
      <c r="N36" s="141"/>
      <c r="O36" s="141"/>
      <c r="P36" s="141"/>
      <c r="Q36" s="141"/>
      <c r="R36" s="141"/>
      <c r="S36" s="176"/>
      <c r="T36" s="176"/>
      <c r="U36" s="176"/>
    </row>
    <row r="37" spans="1:27" ht="19.5" customHeight="1">
      <c r="A37" s="246" t="s">
        <v>6</v>
      </c>
      <c r="B37" s="248"/>
      <c r="C37" s="248"/>
      <c r="D37" s="248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60"/>
    </row>
    <row r="38" spans="1:27">
      <c r="A38" s="116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239"/>
    </row>
    <row r="39" spans="1:27">
      <c r="A39" s="117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240"/>
    </row>
    <row r="40" spans="1:27">
      <c r="A40" s="117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240"/>
    </row>
    <row r="41" spans="1:27">
      <c r="A41" s="117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240"/>
    </row>
    <row r="42" spans="1:27">
      <c r="A42" s="117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240"/>
    </row>
    <row r="43" spans="1:27">
      <c r="A43" s="118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241"/>
    </row>
    <row r="44" spans="1:27">
      <c r="A44" s="100" t="s">
        <v>66</v>
      </c>
    </row>
    <row r="45" spans="1:27">
      <c r="A45" s="100" t="s">
        <v>67</v>
      </c>
    </row>
  </sheetData>
  <sheetProtection sheet="1" objects="1" scenarios="1"/>
  <mergeCells count="191">
    <mergeCell ref="A1:U1"/>
    <mergeCell ref="I7:K7"/>
    <mergeCell ref="I8:K8"/>
    <mergeCell ref="L8:U8"/>
    <mergeCell ref="I9:K9"/>
    <mergeCell ref="A11:G11"/>
    <mergeCell ref="A13:F13"/>
    <mergeCell ref="G13:J13"/>
    <mergeCell ref="K13:M13"/>
    <mergeCell ref="N13:U13"/>
    <mergeCell ref="E14:F14"/>
    <mergeCell ref="G14:H14"/>
    <mergeCell ref="I14:K14"/>
    <mergeCell ref="L14:N14"/>
    <mergeCell ref="O14:R14"/>
    <mergeCell ref="T14:U14"/>
    <mergeCell ref="G15:H15"/>
    <mergeCell ref="I15:J15"/>
    <mergeCell ref="L15:M15"/>
    <mergeCell ref="O15:Q15"/>
    <mergeCell ref="G16:H16"/>
    <mergeCell ref="I16:J16"/>
    <mergeCell ref="L16:M16"/>
    <mergeCell ref="O16:Q16"/>
    <mergeCell ref="A17:U17"/>
    <mergeCell ref="C18:D18"/>
    <mergeCell ref="E18:F18"/>
    <mergeCell ref="G18:I18"/>
    <mergeCell ref="M18:N18"/>
    <mergeCell ref="O18:P18"/>
    <mergeCell ref="Q18:S18"/>
    <mergeCell ref="C19:D19"/>
    <mergeCell ref="E19:F19"/>
    <mergeCell ref="G19:H19"/>
    <mergeCell ref="M19:N19"/>
    <mergeCell ref="O19:P19"/>
    <mergeCell ref="Q19:R19"/>
    <mergeCell ref="A20:B20"/>
    <mergeCell ref="C20:D20"/>
    <mergeCell ref="E20:F20"/>
    <mergeCell ref="G20:H20"/>
    <mergeCell ref="J20:K20"/>
    <mergeCell ref="M20:N20"/>
    <mergeCell ref="O20:P20"/>
    <mergeCell ref="Q20:R20"/>
    <mergeCell ref="T20:U20"/>
    <mergeCell ref="A21:B21"/>
    <mergeCell ref="C21:D21"/>
    <mergeCell ref="E21:F21"/>
    <mergeCell ref="G21:H21"/>
    <mergeCell ref="J21:K21"/>
    <mergeCell ref="M21:N21"/>
    <mergeCell ref="O21:P21"/>
    <mergeCell ref="Q21:R21"/>
    <mergeCell ref="T21:U21"/>
    <mergeCell ref="A22:B22"/>
    <mergeCell ref="C22:D22"/>
    <mergeCell ref="E22:F22"/>
    <mergeCell ref="G22:H22"/>
    <mergeCell ref="J22:K22"/>
    <mergeCell ref="M22:N22"/>
    <mergeCell ref="O22:P22"/>
    <mergeCell ref="Q22:R22"/>
    <mergeCell ref="T22:U22"/>
    <mergeCell ref="A23:B23"/>
    <mergeCell ref="C23:D23"/>
    <mergeCell ref="E23:F23"/>
    <mergeCell ref="G23:H23"/>
    <mergeCell ref="J23:K23"/>
    <mergeCell ref="M23:N23"/>
    <mergeCell ref="O23:P23"/>
    <mergeCell ref="Q23:R23"/>
    <mergeCell ref="T23:U23"/>
    <mergeCell ref="A24:B24"/>
    <mergeCell ref="C24:D24"/>
    <mergeCell ref="E24:F24"/>
    <mergeCell ref="G24:H24"/>
    <mergeCell ref="J24:K24"/>
    <mergeCell ref="M24:N24"/>
    <mergeCell ref="O24:P24"/>
    <mergeCell ref="Q24:R24"/>
    <mergeCell ref="T24:U24"/>
    <mergeCell ref="A25:B25"/>
    <mergeCell ref="C25:D25"/>
    <mergeCell ref="E25:F25"/>
    <mergeCell ref="G25:H25"/>
    <mergeCell ref="J25:K25"/>
    <mergeCell ref="M25:N25"/>
    <mergeCell ref="O25:P25"/>
    <mergeCell ref="Q25:R25"/>
    <mergeCell ref="T25:U25"/>
    <mergeCell ref="A26:B26"/>
    <mergeCell ref="C26:D26"/>
    <mergeCell ref="E26:F26"/>
    <mergeCell ref="G26:H26"/>
    <mergeCell ref="J26:K26"/>
    <mergeCell ref="M26:N26"/>
    <mergeCell ref="O26:P26"/>
    <mergeCell ref="Q26:R26"/>
    <mergeCell ref="T26:U26"/>
    <mergeCell ref="A27:B27"/>
    <mergeCell ref="C27:D27"/>
    <mergeCell ref="E27:F27"/>
    <mergeCell ref="G27:H27"/>
    <mergeCell ref="J27:K27"/>
    <mergeCell ref="M27:N27"/>
    <mergeCell ref="O27:P27"/>
    <mergeCell ref="Q27:R27"/>
    <mergeCell ref="T27:U27"/>
    <mergeCell ref="A28:B28"/>
    <mergeCell ref="C28:D28"/>
    <mergeCell ref="E28:F28"/>
    <mergeCell ref="G28:H28"/>
    <mergeCell ref="J28:K28"/>
    <mergeCell ref="M28:N28"/>
    <mergeCell ref="O28:P28"/>
    <mergeCell ref="Q28:R28"/>
    <mergeCell ref="T28:U28"/>
    <mergeCell ref="A29:B29"/>
    <mergeCell ref="C29:D29"/>
    <mergeCell ref="E29:F29"/>
    <mergeCell ref="G29:H29"/>
    <mergeCell ref="J29:K29"/>
    <mergeCell ref="M29:N29"/>
    <mergeCell ref="O29:P29"/>
    <mergeCell ref="Q29:R29"/>
    <mergeCell ref="T29:U29"/>
    <mergeCell ref="A30:B30"/>
    <mergeCell ref="C30:D30"/>
    <mergeCell ref="E30:F30"/>
    <mergeCell ref="G30:H30"/>
    <mergeCell ref="J30:K30"/>
    <mergeCell ref="M30:N30"/>
    <mergeCell ref="O30:P30"/>
    <mergeCell ref="Q30:R30"/>
    <mergeCell ref="T30:U30"/>
    <mergeCell ref="A31:B31"/>
    <mergeCell ref="C31:D31"/>
    <mergeCell ref="E31:F31"/>
    <mergeCell ref="G31:H31"/>
    <mergeCell ref="J31:K31"/>
    <mergeCell ref="M31:N31"/>
    <mergeCell ref="O31:P31"/>
    <mergeCell ref="Q31:R31"/>
    <mergeCell ref="T31:U31"/>
    <mergeCell ref="A32:B32"/>
    <mergeCell ref="C32:D32"/>
    <mergeCell ref="E32:F32"/>
    <mergeCell ref="G32:H32"/>
    <mergeCell ref="J32:K32"/>
    <mergeCell ref="M32:N32"/>
    <mergeCell ref="O32:P32"/>
    <mergeCell ref="Q32:R32"/>
    <mergeCell ref="T32:U32"/>
    <mergeCell ref="A33:B33"/>
    <mergeCell ref="C33:D33"/>
    <mergeCell ref="E33:F33"/>
    <mergeCell ref="G33:H33"/>
    <mergeCell ref="J33:K33"/>
    <mergeCell ref="M33:N33"/>
    <mergeCell ref="O33:P33"/>
    <mergeCell ref="Q33:R33"/>
    <mergeCell ref="T33:U33"/>
    <mergeCell ref="A34:B34"/>
    <mergeCell ref="C34:D34"/>
    <mergeCell ref="E34:F34"/>
    <mergeCell ref="G34:H34"/>
    <mergeCell ref="J34:K34"/>
    <mergeCell ref="M34:N34"/>
    <mergeCell ref="O34:P34"/>
    <mergeCell ref="Q34:R34"/>
    <mergeCell ref="T34:U34"/>
    <mergeCell ref="A35:B35"/>
    <mergeCell ref="C35:D35"/>
    <mergeCell ref="E35:F35"/>
    <mergeCell ref="G35:H35"/>
    <mergeCell ref="J35:K35"/>
    <mergeCell ref="M35:N35"/>
    <mergeCell ref="O35:P35"/>
    <mergeCell ref="Q35:R35"/>
    <mergeCell ref="T35:U35"/>
    <mergeCell ref="A37:U37"/>
    <mergeCell ref="L9:U10"/>
    <mergeCell ref="A14:D16"/>
    <mergeCell ref="S15:S16"/>
    <mergeCell ref="T15:U16"/>
    <mergeCell ref="A18:B19"/>
    <mergeCell ref="J18:K19"/>
    <mergeCell ref="L18:L19"/>
    <mergeCell ref="T18:U19"/>
    <mergeCell ref="A38:U43"/>
  </mergeCells>
  <phoneticPr fontId="8"/>
  <dataValidations count="4">
    <dataValidation type="whole" imeMode="off" operator="greaterThanOrEqual" allowBlank="1" showDropDown="0" showInputMessage="1" showErrorMessage="1" sqref="O20:O34 Q20:Q34 M20:M34 C20:C36 G20:G36 E20:E36">
      <formula1>0</formula1>
    </dataValidation>
    <dataValidation type="list" allowBlank="1" showDropDown="0" showInputMessage="1" showErrorMessage="1" sqref="E16 E9">
      <formula1>"1,2,3,4,5,6,7,8,9,10,11,12"</formula1>
    </dataValidation>
    <dataValidation type="list" allowBlank="1" showDropDown="0" showInputMessage="1" showErrorMessage="1" sqref="G9">
      <formula1>"1,2,3,4,5,6,7,8,9,10,11,12,13,14,15,16,17,18,19,20,21,22,23,24,25,26,27,28,29,30,31"</formula1>
    </dataValidation>
    <dataValidation type="list" allowBlank="1" showDropDown="0" showInputMessage="1" showErrorMessage="1" sqref="C9 E15">
      <formula1>"7,8,9,10,11,12"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97" fitToWidth="0" fitToHeight="0" orientation="portrait" usePrinterDefaults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45"/>
  <sheetViews>
    <sheetView showGridLines="0" view="pageBreakPreview" zoomScaleSheetLayoutView="100" workbookViewId="0">
      <selection activeCell="C9" sqref="C9"/>
    </sheetView>
  </sheetViews>
  <sheetFormatPr defaultColWidth="9" defaultRowHeight="13.2"/>
  <cols>
    <col min="1" max="1" width="1" style="96" customWidth="1"/>
    <col min="2" max="2" width="3.28515625" style="96" customWidth="1"/>
    <col min="3" max="3" width="4" style="96" customWidth="1"/>
    <col min="4" max="4" width="3.5703125" style="96" customWidth="1"/>
    <col min="5" max="5" width="4" style="96" customWidth="1"/>
    <col min="6" max="6" width="3.5703125" style="96" customWidth="1"/>
    <col min="7" max="7" width="4" style="96" customWidth="1"/>
    <col min="8" max="8" width="3.5703125" style="96" customWidth="1"/>
    <col min="9" max="9" width="7.109375" style="96" customWidth="1"/>
    <col min="10" max="11" width="5.21875" style="96" customWidth="1"/>
    <col min="12" max="12" width="4.28515625" style="96" customWidth="1"/>
    <col min="13" max="13" width="4" style="96" customWidth="1"/>
    <col min="14" max="14" width="3.140625" style="96" customWidth="1"/>
    <col min="15" max="18" width="3.5703125" style="96" customWidth="1"/>
    <col min="19" max="19" width="7.21875" style="96" customWidth="1"/>
    <col min="20" max="21" width="6.33203125" style="96" customWidth="1"/>
    <col min="22" max="22" width="9" style="96"/>
    <col min="23" max="23" width="10.75" style="96" bestFit="1" customWidth="1"/>
    <col min="24" max="24" width="9" style="96"/>
    <col min="25" max="25" width="10.75" style="96" bestFit="1" customWidth="1"/>
    <col min="26" max="16384" width="9" style="96"/>
  </cols>
  <sheetData>
    <row r="1" spans="1:24" ht="19.5" customHeight="1">
      <c r="A1" s="98" t="s">
        <v>65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</row>
    <row r="2" spans="1:24" ht="9.75" customHeight="1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</row>
    <row r="3" spans="1:24" ht="9.75" customHeight="1">
      <c r="A3" s="9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207"/>
      <c r="T3" s="207"/>
      <c r="U3" s="220"/>
    </row>
    <row r="4" spans="1:24" ht="18.75" customHeight="1">
      <c r="A4" s="101"/>
      <c r="B4" s="120"/>
      <c r="C4" s="120"/>
      <c r="D4" s="142" t="s">
        <v>32</v>
      </c>
      <c r="E4" s="100"/>
      <c r="F4" s="142"/>
      <c r="G4" s="142"/>
      <c r="H4" s="142"/>
      <c r="I4" s="167"/>
      <c r="J4" s="167"/>
      <c r="K4" s="167"/>
      <c r="L4" s="167"/>
      <c r="M4" s="167"/>
      <c r="N4" s="167"/>
      <c r="O4" s="120"/>
      <c r="P4" s="120"/>
      <c r="Q4" s="120"/>
      <c r="R4" s="120"/>
      <c r="S4" s="208"/>
      <c r="T4" s="208"/>
      <c r="U4" s="221"/>
    </row>
    <row r="5" spans="1:24" ht="18.75" customHeight="1">
      <c r="A5" s="102"/>
      <c r="B5" s="120"/>
      <c r="C5" s="120"/>
      <c r="D5" s="142" t="s">
        <v>12</v>
      </c>
      <c r="E5" s="100"/>
      <c r="F5" s="142"/>
      <c r="G5" s="142"/>
      <c r="H5" s="142"/>
      <c r="I5" s="167"/>
      <c r="J5" s="167"/>
      <c r="K5" s="167"/>
      <c r="L5" s="188"/>
      <c r="M5" s="188"/>
      <c r="N5" s="188"/>
      <c r="O5" s="120"/>
      <c r="P5" s="120"/>
      <c r="Q5" s="120"/>
      <c r="R5" s="120"/>
      <c r="S5" s="209"/>
      <c r="T5" s="209"/>
      <c r="U5" s="222"/>
    </row>
    <row r="6" spans="1:24" ht="9" customHeight="1">
      <c r="A6" s="102"/>
      <c r="B6" s="120"/>
      <c r="C6" s="120"/>
      <c r="D6" s="120"/>
      <c r="E6" s="151"/>
      <c r="F6" s="151"/>
      <c r="G6" s="151"/>
      <c r="H6" s="151"/>
      <c r="I6" s="151"/>
      <c r="J6" s="151"/>
      <c r="K6" s="151"/>
      <c r="L6" s="189"/>
      <c r="M6" s="189"/>
      <c r="N6" s="189"/>
      <c r="O6" s="120"/>
      <c r="P6" s="120"/>
      <c r="Q6" s="120"/>
      <c r="R6" s="120"/>
      <c r="S6" s="210"/>
      <c r="T6" s="210"/>
      <c r="U6" s="223"/>
    </row>
    <row r="7" spans="1:24" ht="18.75" customHeight="1">
      <c r="A7" s="102"/>
      <c r="B7" s="120"/>
      <c r="C7" s="120"/>
      <c r="D7" s="120"/>
      <c r="E7" s="120"/>
      <c r="F7" s="120"/>
      <c r="G7" s="120"/>
      <c r="H7" s="120"/>
      <c r="I7" s="168" t="s">
        <v>20</v>
      </c>
      <c r="J7" s="168"/>
      <c r="K7" s="168"/>
      <c r="L7" s="120"/>
      <c r="M7" s="120"/>
      <c r="N7" s="120"/>
      <c r="O7" s="120"/>
      <c r="P7" s="120"/>
      <c r="Q7" s="120"/>
      <c r="R7" s="120"/>
      <c r="S7" s="211"/>
      <c r="T7" s="211"/>
      <c r="U7" s="224"/>
    </row>
    <row r="8" spans="1:24" ht="28.8" customHeight="1">
      <c r="A8" s="102"/>
      <c r="B8" s="120"/>
      <c r="C8" s="120"/>
      <c r="D8" s="120"/>
      <c r="E8" s="120"/>
      <c r="F8" s="120"/>
      <c r="G8" s="120"/>
      <c r="H8" s="120"/>
      <c r="I8" s="169" t="s">
        <v>13</v>
      </c>
      <c r="J8" s="169"/>
      <c r="K8" s="169"/>
      <c r="L8" s="265">
        <f>'4月'!L8</f>
        <v>0</v>
      </c>
      <c r="M8" s="265"/>
      <c r="N8" s="265"/>
      <c r="O8" s="265"/>
      <c r="P8" s="265"/>
      <c r="Q8" s="265"/>
      <c r="R8" s="265"/>
      <c r="S8" s="265"/>
      <c r="T8" s="265"/>
      <c r="U8" s="269"/>
    </row>
    <row r="9" spans="1:24" ht="18.75" customHeight="1">
      <c r="A9" s="103"/>
      <c r="B9" s="121" t="s">
        <v>46</v>
      </c>
      <c r="C9" s="136"/>
      <c r="D9" s="143" t="s">
        <v>21</v>
      </c>
      <c r="E9" s="152"/>
      <c r="F9" s="143" t="s">
        <v>5</v>
      </c>
      <c r="G9" s="152"/>
      <c r="H9" s="143" t="s">
        <v>3</v>
      </c>
      <c r="I9" s="169" t="s">
        <v>24</v>
      </c>
      <c r="J9" s="169"/>
      <c r="K9" s="169"/>
      <c r="L9" s="266">
        <f>'4月'!L9</f>
        <v>0</v>
      </c>
      <c r="M9" s="266"/>
      <c r="N9" s="266"/>
      <c r="O9" s="266"/>
      <c r="P9" s="266"/>
      <c r="Q9" s="266"/>
      <c r="R9" s="266"/>
      <c r="S9" s="266"/>
      <c r="T9" s="266"/>
      <c r="U9" s="270"/>
    </row>
    <row r="10" spans="1:24" ht="11.25" customHeight="1">
      <c r="A10" s="101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267"/>
      <c r="M10" s="267"/>
      <c r="N10" s="267"/>
      <c r="O10" s="267"/>
      <c r="P10" s="267"/>
      <c r="Q10" s="267"/>
      <c r="R10" s="267"/>
      <c r="S10" s="267"/>
      <c r="T10" s="267"/>
      <c r="U10" s="271"/>
    </row>
    <row r="11" spans="1:24" ht="18.75" customHeight="1">
      <c r="A11" s="104" t="s">
        <v>39</v>
      </c>
      <c r="B11" s="122"/>
      <c r="C11" s="122"/>
      <c r="D11" s="122"/>
      <c r="E11" s="122"/>
      <c r="F11" s="122"/>
      <c r="G11" s="122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228"/>
      <c r="X11" s="243"/>
    </row>
    <row r="12" spans="1:24" s="97" customFormat="1" ht="13.5" customHeight="1"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</row>
    <row r="13" spans="1:24" ht="21.75" customHeight="1">
      <c r="A13" s="105" t="s">
        <v>17</v>
      </c>
      <c r="B13" s="123"/>
      <c r="C13" s="123"/>
      <c r="D13" s="123"/>
      <c r="E13" s="123"/>
      <c r="F13" s="156"/>
      <c r="G13" s="264">
        <f>'4月'!G13</f>
        <v>0</v>
      </c>
      <c r="H13" s="264"/>
      <c r="I13" s="264"/>
      <c r="J13" s="264"/>
      <c r="K13" s="182" t="s">
        <v>60</v>
      </c>
      <c r="L13" s="182"/>
      <c r="M13" s="182"/>
      <c r="N13" s="268">
        <f>'4月'!N13</f>
        <v>0</v>
      </c>
      <c r="O13" s="268"/>
      <c r="P13" s="268"/>
      <c r="Q13" s="268"/>
      <c r="R13" s="268"/>
      <c r="S13" s="268"/>
      <c r="T13" s="268"/>
      <c r="U13" s="272"/>
    </row>
    <row r="14" spans="1:24" ht="21" customHeight="1">
      <c r="A14" s="106" t="s">
        <v>9</v>
      </c>
      <c r="B14" s="124"/>
      <c r="C14" s="124"/>
      <c r="D14" s="144"/>
      <c r="E14" s="153" t="s">
        <v>46</v>
      </c>
      <c r="F14" s="157"/>
      <c r="G14" s="161" t="s">
        <v>15</v>
      </c>
      <c r="H14" s="164"/>
      <c r="I14" s="170" t="s">
        <v>42</v>
      </c>
      <c r="J14" s="177"/>
      <c r="K14" s="177"/>
      <c r="L14" s="177" t="s">
        <v>23</v>
      </c>
      <c r="M14" s="200"/>
      <c r="N14" s="203"/>
      <c r="O14" s="177" t="s">
        <v>30</v>
      </c>
      <c r="P14" s="200"/>
      <c r="Q14" s="200"/>
      <c r="R14" s="203"/>
      <c r="S14" s="212" t="s">
        <v>81</v>
      </c>
      <c r="T14" s="193" t="s">
        <v>80</v>
      </c>
      <c r="U14" s="230"/>
      <c r="W14" s="96" t="s">
        <v>69</v>
      </c>
    </row>
    <row r="15" spans="1:24" ht="21" customHeight="1">
      <c r="A15" s="107"/>
      <c r="B15" s="125"/>
      <c r="C15" s="125"/>
      <c r="D15" s="145"/>
      <c r="E15" s="154"/>
      <c r="F15" s="158" t="s">
        <v>21</v>
      </c>
      <c r="G15" s="138" t="s">
        <v>1</v>
      </c>
      <c r="H15" s="148"/>
      <c r="I15" s="171">
        <f>M35</f>
        <v>0</v>
      </c>
      <c r="J15" s="171"/>
      <c r="K15" s="173" t="s">
        <v>25</v>
      </c>
      <c r="L15" s="193">
        <v>150</v>
      </c>
      <c r="M15" s="193"/>
      <c r="N15" s="193" t="s">
        <v>28</v>
      </c>
      <c r="O15" s="205">
        <f>I15*L15</f>
        <v>0</v>
      </c>
      <c r="P15" s="205"/>
      <c r="Q15" s="205"/>
      <c r="R15" s="193" t="s">
        <v>28</v>
      </c>
      <c r="S15" s="213">
        <f>I15+I16</f>
        <v>0</v>
      </c>
      <c r="T15" s="216">
        <f>O15+O16</f>
        <v>0</v>
      </c>
      <c r="U15" s="231"/>
      <c r="W15" s="96">
        <f>IF(E14="令和",E15+2018,0)</f>
        <v>2018</v>
      </c>
    </row>
    <row r="16" spans="1:24" ht="21" customHeight="1">
      <c r="A16" s="108"/>
      <c r="B16" s="126"/>
      <c r="C16" s="126"/>
      <c r="D16" s="146"/>
      <c r="E16" s="250">
        <v>5</v>
      </c>
      <c r="F16" s="159" t="s">
        <v>44</v>
      </c>
      <c r="G16" s="162" t="s">
        <v>22</v>
      </c>
      <c r="H16" s="165"/>
      <c r="I16" s="172">
        <f>O35</f>
        <v>0</v>
      </c>
      <c r="J16" s="172"/>
      <c r="K16" s="183" t="s">
        <v>25</v>
      </c>
      <c r="L16" s="194">
        <v>120</v>
      </c>
      <c r="M16" s="194"/>
      <c r="N16" s="194" t="s">
        <v>28</v>
      </c>
      <c r="O16" s="206">
        <f>I16*L16</f>
        <v>0</v>
      </c>
      <c r="P16" s="206"/>
      <c r="Q16" s="206"/>
      <c r="R16" s="194" t="s">
        <v>28</v>
      </c>
      <c r="S16" s="214"/>
      <c r="T16" s="217"/>
      <c r="U16" s="232"/>
    </row>
    <row r="17" spans="1:27" ht="17.25" customHeight="1">
      <c r="A17" s="109" t="s">
        <v>18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233"/>
      <c r="AA17" s="244"/>
    </row>
    <row r="18" spans="1:27" ht="21" customHeight="1">
      <c r="A18" s="110" t="s">
        <v>19</v>
      </c>
      <c r="B18" s="128"/>
      <c r="C18" s="137" t="s">
        <v>1</v>
      </c>
      <c r="D18" s="147"/>
      <c r="E18" s="137" t="s">
        <v>22</v>
      </c>
      <c r="F18" s="147"/>
      <c r="G18" s="137" t="s">
        <v>33</v>
      </c>
      <c r="H18" s="166"/>
      <c r="I18" s="147"/>
      <c r="J18" s="178" t="s">
        <v>10</v>
      </c>
      <c r="K18" s="184"/>
      <c r="L18" s="195" t="s">
        <v>19</v>
      </c>
      <c r="M18" s="137" t="s">
        <v>1</v>
      </c>
      <c r="N18" s="147"/>
      <c r="O18" s="137" t="s">
        <v>22</v>
      </c>
      <c r="P18" s="147"/>
      <c r="Q18" s="137" t="s">
        <v>33</v>
      </c>
      <c r="R18" s="166"/>
      <c r="S18" s="147"/>
      <c r="T18" s="178" t="s">
        <v>10</v>
      </c>
      <c r="U18" s="220"/>
    </row>
    <row r="19" spans="1:27" ht="21" customHeight="1">
      <c r="A19" s="111"/>
      <c r="B19" s="129"/>
      <c r="C19" s="138" t="str">
        <f>L15&amp;" 円"</f>
        <v>150 円</v>
      </c>
      <c r="D19" s="148"/>
      <c r="E19" s="138" t="str">
        <f>L16&amp;" 円"</f>
        <v>120 円</v>
      </c>
      <c r="F19" s="148"/>
      <c r="G19" s="138" t="s">
        <v>38</v>
      </c>
      <c r="H19" s="148"/>
      <c r="I19" s="173" t="s">
        <v>7</v>
      </c>
      <c r="J19" s="179"/>
      <c r="K19" s="185"/>
      <c r="L19" s="196"/>
      <c r="M19" s="138" t="str">
        <f>L15&amp;" 円"</f>
        <v>150 円</v>
      </c>
      <c r="N19" s="148"/>
      <c r="O19" s="138" t="str">
        <f>L16&amp;" 円"</f>
        <v>120 円</v>
      </c>
      <c r="P19" s="148"/>
      <c r="Q19" s="138" t="s">
        <v>38</v>
      </c>
      <c r="R19" s="148"/>
      <c r="S19" s="173" t="s">
        <v>7</v>
      </c>
      <c r="T19" s="218"/>
      <c r="U19" s="234"/>
    </row>
    <row r="20" spans="1:27" ht="21" customHeight="1">
      <c r="A20" s="112">
        <v>1</v>
      </c>
      <c r="B20" s="130"/>
      <c r="C20" s="139"/>
      <c r="D20" s="149"/>
      <c r="E20" s="139"/>
      <c r="F20" s="149"/>
      <c r="G20" s="139"/>
      <c r="H20" s="149"/>
      <c r="I20" s="174"/>
      <c r="J20" s="180">
        <f t="shared" ref="J20:J35" si="0">(C20*$L$15)+(E20*$L$16)</f>
        <v>0</v>
      </c>
      <c r="K20" s="186"/>
      <c r="L20" s="197">
        <v>17</v>
      </c>
      <c r="M20" s="139"/>
      <c r="N20" s="149"/>
      <c r="O20" s="139"/>
      <c r="P20" s="149"/>
      <c r="Q20" s="139"/>
      <c r="R20" s="149"/>
      <c r="S20" s="174"/>
      <c r="T20" s="180">
        <f t="shared" ref="T20:T34" si="1">(M20*$L$15)+(O20*$L$16)</f>
        <v>0</v>
      </c>
      <c r="U20" s="235"/>
      <c r="W20" s="242"/>
      <c r="X20" s="242"/>
      <c r="Y20" s="242"/>
      <c r="Z20" s="242"/>
      <c r="AA20" s="242"/>
    </row>
    <row r="21" spans="1:27" ht="21" customHeight="1">
      <c r="A21" s="112">
        <v>2</v>
      </c>
      <c r="B21" s="130"/>
      <c r="C21" s="139"/>
      <c r="D21" s="149"/>
      <c r="E21" s="139"/>
      <c r="F21" s="149"/>
      <c r="G21" s="139"/>
      <c r="H21" s="149"/>
      <c r="I21" s="174"/>
      <c r="J21" s="180">
        <f t="shared" si="0"/>
        <v>0</v>
      </c>
      <c r="K21" s="186"/>
      <c r="L21" s="197">
        <v>18</v>
      </c>
      <c r="M21" s="139"/>
      <c r="N21" s="149"/>
      <c r="O21" s="139"/>
      <c r="P21" s="149"/>
      <c r="Q21" s="139"/>
      <c r="R21" s="149"/>
      <c r="S21" s="174"/>
      <c r="T21" s="180">
        <f t="shared" si="1"/>
        <v>0</v>
      </c>
      <c r="U21" s="235"/>
      <c r="W21" s="242"/>
      <c r="X21" s="242"/>
      <c r="Y21" s="242"/>
      <c r="Z21" s="242"/>
      <c r="AA21" s="242"/>
    </row>
    <row r="22" spans="1:27" ht="21" customHeight="1">
      <c r="A22" s="112">
        <v>3</v>
      </c>
      <c r="B22" s="130"/>
      <c r="C22" s="139"/>
      <c r="D22" s="149"/>
      <c r="E22" s="139"/>
      <c r="F22" s="149"/>
      <c r="G22" s="139"/>
      <c r="H22" s="149"/>
      <c r="I22" s="174"/>
      <c r="J22" s="180">
        <f t="shared" si="0"/>
        <v>0</v>
      </c>
      <c r="K22" s="186"/>
      <c r="L22" s="197">
        <v>19</v>
      </c>
      <c r="M22" s="139"/>
      <c r="N22" s="149"/>
      <c r="O22" s="139"/>
      <c r="P22" s="149"/>
      <c r="Q22" s="139"/>
      <c r="R22" s="149"/>
      <c r="S22" s="174"/>
      <c r="T22" s="180">
        <f t="shared" si="1"/>
        <v>0</v>
      </c>
      <c r="U22" s="235"/>
      <c r="W22" s="242"/>
      <c r="X22" s="242"/>
      <c r="Y22" s="242"/>
      <c r="Z22" s="242"/>
      <c r="AA22" s="242"/>
    </row>
    <row r="23" spans="1:27" ht="21" customHeight="1">
      <c r="A23" s="112">
        <v>4</v>
      </c>
      <c r="B23" s="130"/>
      <c r="C23" s="139"/>
      <c r="D23" s="149"/>
      <c r="E23" s="139"/>
      <c r="F23" s="149"/>
      <c r="G23" s="139"/>
      <c r="H23" s="149"/>
      <c r="I23" s="174"/>
      <c r="J23" s="180">
        <f t="shared" si="0"/>
        <v>0</v>
      </c>
      <c r="K23" s="186"/>
      <c r="L23" s="197">
        <v>20</v>
      </c>
      <c r="M23" s="139"/>
      <c r="N23" s="149"/>
      <c r="O23" s="139"/>
      <c r="P23" s="149"/>
      <c r="Q23" s="139"/>
      <c r="R23" s="149"/>
      <c r="S23" s="174"/>
      <c r="T23" s="180">
        <f t="shared" si="1"/>
        <v>0</v>
      </c>
      <c r="U23" s="235"/>
      <c r="W23" s="242"/>
      <c r="X23" s="242"/>
      <c r="Y23" s="242"/>
      <c r="Z23" s="242"/>
      <c r="AA23" s="242"/>
    </row>
    <row r="24" spans="1:27" ht="21" customHeight="1">
      <c r="A24" s="112">
        <v>5</v>
      </c>
      <c r="B24" s="130"/>
      <c r="C24" s="139"/>
      <c r="D24" s="149"/>
      <c r="E24" s="139"/>
      <c r="F24" s="149"/>
      <c r="G24" s="139"/>
      <c r="H24" s="149"/>
      <c r="I24" s="174"/>
      <c r="J24" s="180">
        <f t="shared" si="0"/>
        <v>0</v>
      </c>
      <c r="K24" s="186"/>
      <c r="L24" s="197">
        <v>21</v>
      </c>
      <c r="M24" s="139"/>
      <c r="N24" s="149"/>
      <c r="O24" s="139"/>
      <c r="P24" s="149"/>
      <c r="Q24" s="139"/>
      <c r="R24" s="149"/>
      <c r="S24" s="174"/>
      <c r="T24" s="180">
        <f t="shared" si="1"/>
        <v>0</v>
      </c>
      <c r="U24" s="235"/>
      <c r="W24" s="242"/>
      <c r="X24" s="242"/>
      <c r="Y24" s="242"/>
      <c r="Z24" s="242"/>
      <c r="AA24" s="242"/>
    </row>
    <row r="25" spans="1:27" ht="21" customHeight="1">
      <c r="A25" s="112">
        <v>6</v>
      </c>
      <c r="B25" s="130"/>
      <c r="C25" s="139"/>
      <c r="D25" s="149"/>
      <c r="E25" s="139"/>
      <c r="F25" s="149"/>
      <c r="G25" s="139"/>
      <c r="H25" s="149"/>
      <c r="I25" s="174"/>
      <c r="J25" s="180">
        <f t="shared" si="0"/>
        <v>0</v>
      </c>
      <c r="K25" s="186"/>
      <c r="L25" s="197">
        <v>22</v>
      </c>
      <c r="M25" s="139"/>
      <c r="N25" s="149"/>
      <c r="O25" s="139"/>
      <c r="P25" s="149"/>
      <c r="Q25" s="139"/>
      <c r="R25" s="149"/>
      <c r="S25" s="174"/>
      <c r="T25" s="180">
        <f t="shared" si="1"/>
        <v>0</v>
      </c>
      <c r="U25" s="235"/>
      <c r="W25" s="242"/>
      <c r="X25" s="242"/>
      <c r="Y25" s="242"/>
      <c r="Z25" s="242"/>
      <c r="AA25" s="242"/>
    </row>
    <row r="26" spans="1:27" ht="21" customHeight="1">
      <c r="A26" s="112">
        <v>7</v>
      </c>
      <c r="B26" s="130"/>
      <c r="C26" s="139"/>
      <c r="D26" s="149"/>
      <c r="E26" s="139"/>
      <c r="F26" s="149"/>
      <c r="G26" s="139"/>
      <c r="H26" s="149"/>
      <c r="I26" s="174"/>
      <c r="J26" s="180">
        <f t="shared" si="0"/>
        <v>0</v>
      </c>
      <c r="K26" s="186"/>
      <c r="L26" s="197">
        <v>23</v>
      </c>
      <c r="M26" s="139"/>
      <c r="N26" s="149"/>
      <c r="O26" s="139"/>
      <c r="P26" s="149"/>
      <c r="Q26" s="139"/>
      <c r="R26" s="149"/>
      <c r="S26" s="174"/>
      <c r="T26" s="180">
        <f t="shared" si="1"/>
        <v>0</v>
      </c>
      <c r="U26" s="235"/>
      <c r="W26" s="242"/>
      <c r="X26" s="242"/>
      <c r="Y26" s="242"/>
      <c r="Z26" s="242"/>
      <c r="AA26" s="242"/>
    </row>
    <row r="27" spans="1:27" ht="21" customHeight="1">
      <c r="A27" s="112">
        <v>8</v>
      </c>
      <c r="B27" s="130"/>
      <c r="C27" s="139"/>
      <c r="D27" s="149"/>
      <c r="E27" s="139"/>
      <c r="F27" s="149"/>
      <c r="G27" s="139"/>
      <c r="H27" s="149"/>
      <c r="I27" s="174"/>
      <c r="J27" s="180">
        <f t="shared" si="0"/>
        <v>0</v>
      </c>
      <c r="K27" s="186"/>
      <c r="L27" s="197">
        <v>24</v>
      </c>
      <c r="M27" s="139"/>
      <c r="N27" s="149"/>
      <c r="O27" s="139"/>
      <c r="P27" s="149"/>
      <c r="Q27" s="139"/>
      <c r="R27" s="149"/>
      <c r="S27" s="174"/>
      <c r="T27" s="180">
        <f t="shared" si="1"/>
        <v>0</v>
      </c>
      <c r="U27" s="235"/>
      <c r="W27" s="242"/>
      <c r="X27" s="242"/>
      <c r="Y27" s="242"/>
      <c r="Z27" s="242"/>
      <c r="AA27" s="242"/>
    </row>
    <row r="28" spans="1:27" ht="21" customHeight="1">
      <c r="A28" s="112">
        <v>9</v>
      </c>
      <c r="B28" s="130"/>
      <c r="C28" s="139"/>
      <c r="D28" s="149"/>
      <c r="E28" s="139"/>
      <c r="F28" s="149"/>
      <c r="G28" s="139"/>
      <c r="H28" s="149"/>
      <c r="I28" s="174"/>
      <c r="J28" s="180">
        <f t="shared" si="0"/>
        <v>0</v>
      </c>
      <c r="K28" s="186"/>
      <c r="L28" s="197">
        <v>25</v>
      </c>
      <c r="M28" s="139"/>
      <c r="N28" s="149"/>
      <c r="O28" s="139"/>
      <c r="P28" s="149"/>
      <c r="Q28" s="139"/>
      <c r="R28" s="149"/>
      <c r="S28" s="174"/>
      <c r="T28" s="180">
        <f t="shared" si="1"/>
        <v>0</v>
      </c>
      <c r="U28" s="235"/>
      <c r="W28" s="242"/>
      <c r="X28" s="242"/>
      <c r="Y28" s="242"/>
      <c r="Z28" s="242"/>
      <c r="AA28" s="242"/>
    </row>
    <row r="29" spans="1:27" ht="21" customHeight="1">
      <c r="A29" s="112">
        <v>10</v>
      </c>
      <c r="B29" s="130"/>
      <c r="C29" s="139"/>
      <c r="D29" s="149"/>
      <c r="E29" s="139"/>
      <c r="F29" s="149"/>
      <c r="G29" s="139"/>
      <c r="H29" s="149"/>
      <c r="I29" s="174"/>
      <c r="J29" s="180">
        <f t="shared" si="0"/>
        <v>0</v>
      </c>
      <c r="K29" s="186"/>
      <c r="L29" s="197">
        <v>26</v>
      </c>
      <c r="M29" s="139"/>
      <c r="N29" s="149"/>
      <c r="O29" s="139"/>
      <c r="P29" s="149"/>
      <c r="Q29" s="139"/>
      <c r="R29" s="149"/>
      <c r="S29" s="174"/>
      <c r="T29" s="180">
        <f t="shared" si="1"/>
        <v>0</v>
      </c>
      <c r="U29" s="235"/>
      <c r="W29" s="242"/>
      <c r="X29" s="242"/>
      <c r="Y29" s="242"/>
      <c r="Z29" s="242"/>
      <c r="AA29" s="242"/>
    </row>
    <row r="30" spans="1:27" ht="21" customHeight="1">
      <c r="A30" s="112">
        <v>11</v>
      </c>
      <c r="B30" s="130"/>
      <c r="C30" s="139"/>
      <c r="D30" s="149"/>
      <c r="E30" s="139"/>
      <c r="F30" s="149"/>
      <c r="G30" s="139"/>
      <c r="H30" s="149"/>
      <c r="I30" s="174"/>
      <c r="J30" s="180">
        <f t="shared" si="0"/>
        <v>0</v>
      </c>
      <c r="K30" s="186"/>
      <c r="L30" s="197">
        <v>27</v>
      </c>
      <c r="M30" s="139"/>
      <c r="N30" s="149"/>
      <c r="O30" s="139"/>
      <c r="P30" s="149"/>
      <c r="Q30" s="139"/>
      <c r="R30" s="149"/>
      <c r="S30" s="174"/>
      <c r="T30" s="180">
        <f t="shared" si="1"/>
        <v>0</v>
      </c>
      <c r="U30" s="235"/>
      <c r="W30" s="242"/>
      <c r="X30" s="242"/>
      <c r="Y30" s="242"/>
      <c r="Z30" s="242"/>
      <c r="AA30" s="242"/>
    </row>
    <row r="31" spans="1:27" ht="21" customHeight="1">
      <c r="A31" s="112">
        <v>12</v>
      </c>
      <c r="B31" s="130"/>
      <c r="C31" s="139"/>
      <c r="D31" s="149"/>
      <c r="E31" s="139"/>
      <c r="F31" s="149"/>
      <c r="G31" s="139"/>
      <c r="H31" s="149"/>
      <c r="I31" s="174"/>
      <c r="J31" s="180">
        <f t="shared" si="0"/>
        <v>0</v>
      </c>
      <c r="K31" s="186"/>
      <c r="L31" s="197">
        <v>28</v>
      </c>
      <c r="M31" s="139"/>
      <c r="N31" s="149"/>
      <c r="O31" s="139"/>
      <c r="P31" s="149"/>
      <c r="Q31" s="139"/>
      <c r="R31" s="149"/>
      <c r="S31" s="174"/>
      <c r="T31" s="180">
        <f t="shared" si="1"/>
        <v>0</v>
      </c>
      <c r="U31" s="235"/>
      <c r="W31" s="242"/>
      <c r="X31" s="242"/>
      <c r="Y31" s="242"/>
      <c r="Z31" s="242"/>
      <c r="AA31" s="242"/>
    </row>
    <row r="32" spans="1:27" ht="21" customHeight="1">
      <c r="A32" s="112">
        <v>13</v>
      </c>
      <c r="B32" s="130"/>
      <c r="C32" s="139"/>
      <c r="D32" s="149"/>
      <c r="E32" s="139"/>
      <c r="F32" s="149"/>
      <c r="G32" s="139"/>
      <c r="H32" s="149"/>
      <c r="I32" s="174"/>
      <c r="J32" s="180">
        <f t="shared" si="0"/>
        <v>0</v>
      </c>
      <c r="K32" s="186"/>
      <c r="L32" s="197">
        <f>IF(MONTH(DATE($W$15,$E$16,29))=$E$16,29,"")</f>
        <v>29</v>
      </c>
      <c r="M32" s="139"/>
      <c r="N32" s="149"/>
      <c r="O32" s="139"/>
      <c r="P32" s="149"/>
      <c r="Q32" s="139"/>
      <c r="R32" s="149"/>
      <c r="S32" s="174"/>
      <c r="T32" s="180">
        <f t="shared" si="1"/>
        <v>0</v>
      </c>
      <c r="U32" s="235"/>
      <c r="W32" s="242"/>
      <c r="X32" s="242"/>
      <c r="Y32" s="242"/>
      <c r="Z32" s="242"/>
      <c r="AA32" s="242"/>
    </row>
    <row r="33" spans="1:27" ht="21" customHeight="1">
      <c r="A33" s="112">
        <v>14</v>
      </c>
      <c r="B33" s="130"/>
      <c r="C33" s="139"/>
      <c r="D33" s="149"/>
      <c r="E33" s="139"/>
      <c r="F33" s="149"/>
      <c r="G33" s="139"/>
      <c r="H33" s="149"/>
      <c r="I33" s="174"/>
      <c r="J33" s="180">
        <f t="shared" si="0"/>
        <v>0</v>
      </c>
      <c r="K33" s="186"/>
      <c r="L33" s="197">
        <f>IF(MONTH(DATE($W$15,$E$16,30))=$E$16,30,"")</f>
        <v>30</v>
      </c>
      <c r="M33" s="139"/>
      <c r="N33" s="149"/>
      <c r="O33" s="139"/>
      <c r="P33" s="149"/>
      <c r="Q33" s="139"/>
      <c r="R33" s="149"/>
      <c r="S33" s="174"/>
      <c r="T33" s="180">
        <f t="shared" si="1"/>
        <v>0</v>
      </c>
      <c r="U33" s="235"/>
      <c r="W33" s="242"/>
      <c r="X33" s="242"/>
      <c r="Y33" s="242"/>
      <c r="Z33" s="242"/>
      <c r="AA33" s="242"/>
    </row>
    <row r="34" spans="1:27" ht="21" customHeight="1">
      <c r="A34" s="112">
        <v>15</v>
      </c>
      <c r="B34" s="130"/>
      <c r="C34" s="139"/>
      <c r="D34" s="149"/>
      <c r="E34" s="139"/>
      <c r="F34" s="149"/>
      <c r="G34" s="139"/>
      <c r="H34" s="149"/>
      <c r="I34" s="174"/>
      <c r="J34" s="180">
        <f t="shared" si="0"/>
        <v>0</v>
      </c>
      <c r="K34" s="186"/>
      <c r="L34" s="198">
        <f>IF(MONTH(DATE($W$15,$E$16,31))=$E$16,31,"")</f>
        <v>31</v>
      </c>
      <c r="M34" s="139"/>
      <c r="N34" s="149"/>
      <c r="O34" s="140"/>
      <c r="P34" s="150"/>
      <c r="Q34" s="140"/>
      <c r="R34" s="150"/>
      <c r="S34" s="174"/>
      <c r="T34" s="181">
        <f t="shared" si="1"/>
        <v>0</v>
      </c>
      <c r="U34" s="236"/>
      <c r="W34" s="242"/>
      <c r="X34" s="242"/>
      <c r="Y34" s="242"/>
      <c r="Z34" s="242"/>
      <c r="AA34" s="242"/>
    </row>
    <row r="35" spans="1:27" ht="21" customHeight="1">
      <c r="A35" s="113">
        <v>16</v>
      </c>
      <c r="B35" s="131"/>
      <c r="C35" s="140"/>
      <c r="D35" s="150"/>
      <c r="E35" s="140"/>
      <c r="F35" s="150"/>
      <c r="G35" s="140"/>
      <c r="H35" s="150"/>
      <c r="I35" s="175"/>
      <c r="J35" s="181">
        <f t="shared" si="0"/>
        <v>0</v>
      </c>
      <c r="K35" s="187"/>
      <c r="L35" s="199" t="s">
        <v>26</v>
      </c>
      <c r="M35" s="201">
        <f>SUM(C20:D35)+SUM(M20:N34)</f>
        <v>0</v>
      </c>
      <c r="N35" s="204"/>
      <c r="O35" s="201">
        <f>SUM(E20:F35)+SUM(O20:P34)</f>
        <v>0</v>
      </c>
      <c r="P35" s="204"/>
      <c r="Q35" s="201">
        <f>SUM(G20:H35)+SUM(Q20:R34)</f>
        <v>0</v>
      </c>
      <c r="R35" s="204"/>
      <c r="S35" s="215">
        <f>SUM(I20:I35)+SUM(S20:S34)</f>
        <v>0</v>
      </c>
      <c r="T35" s="219">
        <f>SUM(J20:K35)+SUM(T20:U34)</f>
        <v>0</v>
      </c>
      <c r="U35" s="237"/>
      <c r="W35" s="242"/>
      <c r="X35" s="242"/>
      <c r="Y35" s="242"/>
      <c r="Z35" s="242"/>
      <c r="AA35" s="242"/>
    </row>
    <row r="36" spans="1:27" ht="13.5" customHeight="1">
      <c r="A36" s="114"/>
      <c r="B36" s="114"/>
      <c r="C36" s="141"/>
      <c r="D36" s="141"/>
      <c r="E36" s="141"/>
      <c r="F36" s="141"/>
      <c r="G36" s="141"/>
      <c r="H36" s="141"/>
      <c r="I36" s="176"/>
      <c r="J36" s="176"/>
      <c r="K36" s="141"/>
      <c r="L36" s="114"/>
      <c r="M36" s="141"/>
      <c r="N36" s="141"/>
      <c r="O36" s="141"/>
      <c r="P36" s="141"/>
      <c r="Q36" s="141"/>
      <c r="R36" s="141"/>
      <c r="S36" s="176"/>
      <c r="T36" s="176"/>
      <c r="U36" s="176"/>
    </row>
    <row r="37" spans="1:27" ht="19.5" customHeight="1">
      <c r="A37" s="115" t="s">
        <v>6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238"/>
    </row>
    <row r="38" spans="1:27">
      <c r="A38" s="116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239"/>
    </row>
    <row r="39" spans="1:27">
      <c r="A39" s="117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240"/>
    </row>
    <row r="40" spans="1:27">
      <c r="A40" s="117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240"/>
    </row>
    <row r="41" spans="1:27">
      <c r="A41" s="117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240"/>
    </row>
    <row r="42" spans="1:27">
      <c r="A42" s="117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240"/>
    </row>
    <row r="43" spans="1:27">
      <c r="A43" s="118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241"/>
    </row>
    <row r="44" spans="1:27">
      <c r="A44" s="96" t="s">
        <v>66</v>
      </c>
    </row>
    <row r="45" spans="1:27">
      <c r="A45" s="96" t="s">
        <v>67</v>
      </c>
    </row>
  </sheetData>
  <sheetProtection sheet="1" objects="1" scenarios="1"/>
  <mergeCells count="191">
    <mergeCell ref="A1:U1"/>
    <mergeCell ref="I7:K7"/>
    <mergeCell ref="I8:K8"/>
    <mergeCell ref="L8:U8"/>
    <mergeCell ref="I9:K9"/>
    <mergeCell ref="A11:G11"/>
    <mergeCell ref="A13:F13"/>
    <mergeCell ref="G13:J13"/>
    <mergeCell ref="K13:M13"/>
    <mergeCell ref="N13:U13"/>
    <mergeCell ref="E14:F14"/>
    <mergeCell ref="G14:H14"/>
    <mergeCell ref="I14:K14"/>
    <mergeCell ref="L14:N14"/>
    <mergeCell ref="O14:R14"/>
    <mergeCell ref="T14:U14"/>
    <mergeCell ref="G15:H15"/>
    <mergeCell ref="I15:J15"/>
    <mergeCell ref="L15:M15"/>
    <mergeCell ref="O15:Q15"/>
    <mergeCell ref="G16:H16"/>
    <mergeCell ref="I16:J16"/>
    <mergeCell ref="L16:M16"/>
    <mergeCell ref="O16:Q16"/>
    <mergeCell ref="A17:U17"/>
    <mergeCell ref="C18:D18"/>
    <mergeCell ref="E18:F18"/>
    <mergeCell ref="G18:I18"/>
    <mergeCell ref="M18:N18"/>
    <mergeCell ref="O18:P18"/>
    <mergeCell ref="Q18:S18"/>
    <mergeCell ref="C19:D19"/>
    <mergeCell ref="E19:F19"/>
    <mergeCell ref="G19:H19"/>
    <mergeCell ref="M19:N19"/>
    <mergeCell ref="O19:P19"/>
    <mergeCell ref="Q19:R19"/>
    <mergeCell ref="A20:B20"/>
    <mergeCell ref="C20:D20"/>
    <mergeCell ref="E20:F20"/>
    <mergeCell ref="G20:H20"/>
    <mergeCell ref="J20:K20"/>
    <mergeCell ref="M20:N20"/>
    <mergeCell ref="O20:P20"/>
    <mergeCell ref="Q20:R20"/>
    <mergeCell ref="T20:U20"/>
    <mergeCell ref="A21:B21"/>
    <mergeCell ref="C21:D21"/>
    <mergeCell ref="E21:F21"/>
    <mergeCell ref="G21:H21"/>
    <mergeCell ref="J21:K21"/>
    <mergeCell ref="M21:N21"/>
    <mergeCell ref="O21:P21"/>
    <mergeCell ref="Q21:R21"/>
    <mergeCell ref="T21:U21"/>
    <mergeCell ref="A22:B22"/>
    <mergeCell ref="C22:D22"/>
    <mergeCell ref="E22:F22"/>
    <mergeCell ref="G22:H22"/>
    <mergeCell ref="J22:K22"/>
    <mergeCell ref="M22:N22"/>
    <mergeCell ref="O22:P22"/>
    <mergeCell ref="Q22:R22"/>
    <mergeCell ref="T22:U22"/>
    <mergeCell ref="A23:B23"/>
    <mergeCell ref="C23:D23"/>
    <mergeCell ref="E23:F23"/>
    <mergeCell ref="G23:H23"/>
    <mergeCell ref="J23:K23"/>
    <mergeCell ref="M23:N23"/>
    <mergeCell ref="O23:P23"/>
    <mergeCell ref="Q23:R23"/>
    <mergeCell ref="T23:U23"/>
    <mergeCell ref="A24:B24"/>
    <mergeCell ref="C24:D24"/>
    <mergeCell ref="E24:F24"/>
    <mergeCell ref="G24:H24"/>
    <mergeCell ref="J24:K24"/>
    <mergeCell ref="M24:N24"/>
    <mergeCell ref="O24:P24"/>
    <mergeCell ref="Q24:R24"/>
    <mergeCell ref="T24:U24"/>
    <mergeCell ref="A25:B25"/>
    <mergeCell ref="C25:D25"/>
    <mergeCell ref="E25:F25"/>
    <mergeCell ref="G25:H25"/>
    <mergeCell ref="J25:K25"/>
    <mergeCell ref="M25:N25"/>
    <mergeCell ref="O25:P25"/>
    <mergeCell ref="Q25:R25"/>
    <mergeCell ref="T25:U25"/>
    <mergeCell ref="A26:B26"/>
    <mergeCell ref="C26:D26"/>
    <mergeCell ref="E26:F26"/>
    <mergeCell ref="G26:H26"/>
    <mergeCell ref="J26:K26"/>
    <mergeCell ref="M26:N26"/>
    <mergeCell ref="O26:P26"/>
    <mergeCell ref="Q26:R26"/>
    <mergeCell ref="T26:U26"/>
    <mergeCell ref="A27:B27"/>
    <mergeCell ref="C27:D27"/>
    <mergeCell ref="E27:F27"/>
    <mergeCell ref="G27:H27"/>
    <mergeCell ref="J27:K27"/>
    <mergeCell ref="M27:N27"/>
    <mergeCell ref="O27:P27"/>
    <mergeCell ref="Q27:R27"/>
    <mergeCell ref="T27:U27"/>
    <mergeCell ref="A28:B28"/>
    <mergeCell ref="C28:D28"/>
    <mergeCell ref="E28:F28"/>
    <mergeCell ref="G28:H28"/>
    <mergeCell ref="J28:K28"/>
    <mergeCell ref="M28:N28"/>
    <mergeCell ref="O28:P28"/>
    <mergeCell ref="Q28:R28"/>
    <mergeCell ref="T28:U28"/>
    <mergeCell ref="A29:B29"/>
    <mergeCell ref="C29:D29"/>
    <mergeCell ref="E29:F29"/>
    <mergeCell ref="G29:H29"/>
    <mergeCell ref="J29:K29"/>
    <mergeCell ref="M29:N29"/>
    <mergeCell ref="O29:P29"/>
    <mergeCell ref="Q29:R29"/>
    <mergeCell ref="T29:U29"/>
    <mergeCell ref="A30:B30"/>
    <mergeCell ref="C30:D30"/>
    <mergeCell ref="E30:F30"/>
    <mergeCell ref="G30:H30"/>
    <mergeCell ref="J30:K30"/>
    <mergeCell ref="M30:N30"/>
    <mergeCell ref="O30:P30"/>
    <mergeCell ref="Q30:R30"/>
    <mergeCell ref="T30:U30"/>
    <mergeCell ref="A31:B31"/>
    <mergeCell ref="C31:D31"/>
    <mergeCell ref="E31:F31"/>
    <mergeCell ref="G31:H31"/>
    <mergeCell ref="J31:K31"/>
    <mergeCell ref="M31:N31"/>
    <mergeCell ref="O31:P31"/>
    <mergeCell ref="Q31:R31"/>
    <mergeCell ref="T31:U31"/>
    <mergeCell ref="A32:B32"/>
    <mergeCell ref="C32:D32"/>
    <mergeCell ref="E32:F32"/>
    <mergeCell ref="G32:H32"/>
    <mergeCell ref="J32:K32"/>
    <mergeCell ref="M32:N32"/>
    <mergeCell ref="O32:P32"/>
    <mergeCell ref="Q32:R32"/>
    <mergeCell ref="T32:U32"/>
    <mergeCell ref="A33:B33"/>
    <mergeCell ref="C33:D33"/>
    <mergeCell ref="E33:F33"/>
    <mergeCell ref="G33:H33"/>
    <mergeCell ref="J33:K33"/>
    <mergeCell ref="M33:N33"/>
    <mergeCell ref="O33:P33"/>
    <mergeCell ref="Q33:R33"/>
    <mergeCell ref="T33:U33"/>
    <mergeCell ref="A34:B34"/>
    <mergeCell ref="C34:D34"/>
    <mergeCell ref="E34:F34"/>
    <mergeCell ref="G34:H34"/>
    <mergeCell ref="J34:K34"/>
    <mergeCell ref="M34:N34"/>
    <mergeCell ref="O34:P34"/>
    <mergeCell ref="Q34:R34"/>
    <mergeCell ref="T34:U34"/>
    <mergeCell ref="A35:B35"/>
    <mergeCell ref="C35:D35"/>
    <mergeCell ref="E35:F35"/>
    <mergeCell ref="G35:H35"/>
    <mergeCell ref="J35:K35"/>
    <mergeCell ref="M35:N35"/>
    <mergeCell ref="O35:P35"/>
    <mergeCell ref="Q35:R35"/>
    <mergeCell ref="T35:U35"/>
    <mergeCell ref="A37:U37"/>
    <mergeCell ref="L9:U10"/>
    <mergeCell ref="A14:D16"/>
    <mergeCell ref="S15:S16"/>
    <mergeCell ref="T15:U16"/>
    <mergeCell ref="A18:B19"/>
    <mergeCell ref="J18:K19"/>
    <mergeCell ref="L18:L19"/>
    <mergeCell ref="T18:U19"/>
    <mergeCell ref="A38:U43"/>
  </mergeCells>
  <phoneticPr fontId="8"/>
  <dataValidations count="4">
    <dataValidation type="whole" imeMode="off" operator="greaterThanOrEqual" allowBlank="1" showDropDown="0" showInputMessage="1" showErrorMessage="1" sqref="O20:O34 Q20:Q34 M20:M34 C20:C36 G20:G36 E20:E36">
      <formula1>0</formula1>
    </dataValidation>
    <dataValidation type="list" allowBlank="1" showDropDown="0" showInputMessage="1" showErrorMessage="1" sqref="E16 E9">
      <formula1>"1,2,3,4,5,6,7,8,9,10,11,12"</formula1>
    </dataValidation>
    <dataValidation type="list" allowBlank="1" showDropDown="0" showInputMessage="1" showErrorMessage="1" sqref="G9">
      <formula1>"1,2,3,4,5,6,7,8,9,10,11,12,13,14,15,16,17,18,19,20,21,22,23,24,25,26,27,28,29,30,31"</formula1>
    </dataValidation>
    <dataValidation type="list" allowBlank="1" showDropDown="0" showInputMessage="1" showErrorMessage="1" sqref="C9 E15">
      <formula1>"7,8,9,10,11,12"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97" fitToWidth="0" fitToHeight="0" orientation="portrait" usePrinterDefaults="1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45"/>
  <sheetViews>
    <sheetView showGridLines="0" view="pageBreakPreview" zoomScaleSheetLayoutView="100" workbookViewId="0">
      <selection activeCell="C9" sqref="C9"/>
    </sheetView>
  </sheetViews>
  <sheetFormatPr defaultColWidth="9" defaultRowHeight="13.2"/>
  <cols>
    <col min="1" max="1" width="1" style="96" customWidth="1"/>
    <col min="2" max="2" width="3.28515625" style="96" customWidth="1"/>
    <col min="3" max="3" width="4" style="96" customWidth="1"/>
    <col min="4" max="4" width="3.5703125" style="96" customWidth="1"/>
    <col min="5" max="5" width="4" style="96" customWidth="1"/>
    <col min="6" max="6" width="3.5703125" style="96" customWidth="1"/>
    <col min="7" max="7" width="4" style="96" customWidth="1"/>
    <col min="8" max="8" width="3.5703125" style="96" customWidth="1"/>
    <col min="9" max="9" width="7.109375" style="96" customWidth="1"/>
    <col min="10" max="11" width="5.21875" style="96" customWidth="1"/>
    <col min="12" max="12" width="4.28515625" style="96" customWidth="1"/>
    <col min="13" max="13" width="4" style="96" customWidth="1"/>
    <col min="14" max="14" width="3.140625" style="96" customWidth="1"/>
    <col min="15" max="18" width="3.5703125" style="96" customWidth="1"/>
    <col min="19" max="19" width="7.21875" style="96" customWidth="1"/>
    <col min="20" max="21" width="6.33203125" style="96" customWidth="1"/>
    <col min="22" max="22" width="9" style="96"/>
    <col min="23" max="23" width="10.75" style="96" bestFit="1" customWidth="1"/>
    <col min="24" max="24" width="9" style="96"/>
    <col min="25" max="25" width="10.75" style="96" bestFit="1" customWidth="1"/>
    <col min="26" max="16384" width="9" style="96"/>
  </cols>
  <sheetData>
    <row r="1" spans="1:24" ht="19.5" customHeight="1">
      <c r="A1" s="98" t="s">
        <v>65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</row>
    <row r="2" spans="1:24" ht="9.75" customHeight="1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</row>
    <row r="3" spans="1:24" ht="9.75" customHeight="1">
      <c r="A3" s="9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207"/>
      <c r="T3" s="207"/>
      <c r="U3" s="220"/>
    </row>
    <row r="4" spans="1:24" ht="18.75" customHeight="1">
      <c r="A4" s="101"/>
      <c r="B4" s="120"/>
      <c r="C4" s="120"/>
      <c r="D4" s="142" t="s">
        <v>32</v>
      </c>
      <c r="E4" s="100"/>
      <c r="F4" s="142"/>
      <c r="G4" s="142"/>
      <c r="H4" s="142"/>
      <c r="I4" s="167"/>
      <c r="J4" s="167"/>
      <c r="K4" s="167"/>
      <c r="L4" s="167"/>
      <c r="M4" s="167"/>
      <c r="N4" s="167"/>
      <c r="O4" s="120"/>
      <c r="P4" s="120"/>
      <c r="Q4" s="120"/>
      <c r="R4" s="120"/>
      <c r="S4" s="208"/>
      <c r="T4" s="208"/>
      <c r="U4" s="221"/>
    </row>
    <row r="5" spans="1:24" ht="18.75" customHeight="1">
      <c r="A5" s="102"/>
      <c r="B5" s="120"/>
      <c r="C5" s="120"/>
      <c r="D5" s="142" t="s">
        <v>12</v>
      </c>
      <c r="E5" s="100"/>
      <c r="F5" s="142"/>
      <c r="G5" s="142"/>
      <c r="H5" s="142"/>
      <c r="I5" s="167"/>
      <c r="J5" s="167"/>
      <c r="K5" s="167"/>
      <c r="L5" s="188"/>
      <c r="M5" s="188"/>
      <c r="N5" s="188"/>
      <c r="O5" s="120"/>
      <c r="P5" s="120"/>
      <c r="Q5" s="120"/>
      <c r="R5" s="120"/>
      <c r="S5" s="209"/>
      <c r="T5" s="209"/>
      <c r="U5" s="222"/>
    </row>
    <row r="6" spans="1:24" ht="9" customHeight="1">
      <c r="A6" s="102"/>
      <c r="B6" s="120"/>
      <c r="C6" s="120"/>
      <c r="D6" s="120"/>
      <c r="E6" s="151"/>
      <c r="F6" s="151"/>
      <c r="G6" s="151"/>
      <c r="H6" s="151"/>
      <c r="I6" s="151"/>
      <c r="J6" s="151"/>
      <c r="K6" s="151"/>
      <c r="L6" s="189"/>
      <c r="M6" s="189"/>
      <c r="N6" s="189"/>
      <c r="O6" s="120"/>
      <c r="P6" s="120"/>
      <c r="Q6" s="120"/>
      <c r="R6" s="120"/>
      <c r="S6" s="210"/>
      <c r="T6" s="210"/>
      <c r="U6" s="223"/>
    </row>
    <row r="7" spans="1:24" ht="18.75" customHeight="1">
      <c r="A7" s="102"/>
      <c r="B7" s="120"/>
      <c r="C7" s="120"/>
      <c r="D7" s="120"/>
      <c r="E7" s="120"/>
      <c r="F7" s="120"/>
      <c r="G7" s="120"/>
      <c r="H7" s="120"/>
      <c r="I7" s="168" t="s">
        <v>20</v>
      </c>
      <c r="J7" s="168"/>
      <c r="K7" s="168"/>
      <c r="L7" s="120"/>
      <c r="M7" s="120"/>
      <c r="N7" s="120"/>
      <c r="O7" s="120"/>
      <c r="P7" s="120"/>
      <c r="Q7" s="120"/>
      <c r="R7" s="120"/>
      <c r="S7" s="211"/>
      <c r="T7" s="211"/>
      <c r="U7" s="224"/>
    </row>
    <row r="8" spans="1:24" ht="28.8" customHeight="1">
      <c r="A8" s="102"/>
      <c r="B8" s="120"/>
      <c r="C8" s="120"/>
      <c r="D8" s="120"/>
      <c r="E8" s="120"/>
      <c r="F8" s="120"/>
      <c r="G8" s="120"/>
      <c r="H8" s="120"/>
      <c r="I8" s="169" t="s">
        <v>13</v>
      </c>
      <c r="J8" s="169"/>
      <c r="K8" s="169"/>
      <c r="L8" s="265">
        <f>'4月'!L8</f>
        <v>0</v>
      </c>
      <c r="M8" s="265"/>
      <c r="N8" s="265"/>
      <c r="O8" s="265"/>
      <c r="P8" s="265"/>
      <c r="Q8" s="265"/>
      <c r="R8" s="265"/>
      <c r="S8" s="265"/>
      <c r="T8" s="265"/>
      <c r="U8" s="269"/>
    </row>
    <row r="9" spans="1:24" ht="18.75" customHeight="1">
      <c r="A9" s="103"/>
      <c r="B9" s="121" t="s">
        <v>46</v>
      </c>
      <c r="C9" s="136"/>
      <c r="D9" s="143" t="s">
        <v>21</v>
      </c>
      <c r="E9" s="152"/>
      <c r="F9" s="143" t="s">
        <v>5</v>
      </c>
      <c r="G9" s="152"/>
      <c r="H9" s="143" t="s">
        <v>3</v>
      </c>
      <c r="I9" s="169" t="s">
        <v>24</v>
      </c>
      <c r="J9" s="169"/>
      <c r="K9" s="169"/>
      <c r="L9" s="266">
        <f>'4月'!L9</f>
        <v>0</v>
      </c>
      <c r="M9" s="266"/>
      <c r="N9" s="266"/>
      <c r="O9" s="266"/>
      <c r="P9" s="266"/>
      <c r="Q9" s="266"/>
      <c r="R9" s="266"/>
      <c r="S9" s="266"/>
      <c r="T9" s="266"/>
      <c r="U9" s="270"/>
    </row>
    <row r="10" spans="1:24" ht="11.25" customHeight="1">
      <c r="A10" s="101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267"/>
      <c r="M10" s="267"/>
      <c r="N10" s="267"/>
      <c r="O10" s="267"/>
      <c r="P10" s="267"/>
      <c r="Q10" s="267"/>
      <c r="R10" s="267"/>
      <c r="S10" s="267"/>
      <c r="T10" s="267"/>
      <c r="U10" s="271"/>
    </row>
    <row r="11" spans="1:24" ht="18.75" customHeight="1">
      <c r="A11" s="104" t="s">
        <v>39</v>
      </c>
      <c r="B11" s="122"/>
      <c r="C11" s="122"/>
      <c r="D11" s="122"/>
      <c r="E11" s="122"/>
      <c r="F11" s="122"/>
      <c r="G11" s="122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228"/>
      <c r="X11" s="243"/>
    </row>
    <row r="12" spans="1:24" s="97" customFormat="1" ht="13.5" customHeight="1"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</row>
    <row r="13" spans="1:24" ht="21.75" customHeight="1">
      <c r="A13" s="105" t="s">
        <v>17</v>
      </c>
      <c r="B13" s="123"/>
      <c r="C13" s="123"/>
      <c r="D13" s="123"/>
      <c r="E13" s="123"/>
      <c r="F13" s="156"/>
      <c r="G13" s="264">
        <f>'4月'!G13</f>
        <v>0</v>
      </c>
      <c r="H13" s="264"/>
      <c r="I13" s="264"/>
      <c r="J13" s="264"/>
      <c r="K13" s="182" t="s">
        <v>60</v>
      </c>
      <c r="L13" s="182"/>
      <c r="M13" s="182"/>
      <c r="N13" s="268">
        <f>'4月'!N13</f>
        <v>0</v>
      </c>
      <c r="O13" s="268"/>
      <c r="P13" s="268"/>
      <c r="Q13" s="268"/>
      <c r="R13" s="268"/>
      <c r="S13" s="268"/>
      <c r="T13" s="268"/>
      <c r="U13" s="272"/>
    </row>
    <row r="14" spans="1:24" ht="21" customHeight="1">
      <c r="A14" s="106" t="s">
        <v>9</v>
      </c>
      <c r="B14" s="124"/>
      <c r="C14" s="124"/>
      <c r="D14" s="144"/>
      <c r="E14" s="153" t="s">
        <v>46</v>
      </c>
      <c r="F14" s="157"/>
      <c r="G14" s="161" t="s">
        <v>15</v>
      </c>
      <c r="H14" s="164"/>
      <c r="I14" s="170" t="s">
        <v>42</v>
      </c>
      <c r="J14" s="177"/>
      <c r="K14" s="177"/>
      <c r="L14" s="177" t="s">
        <v>23</v>
      </c>
      <c r="M14" s="200"/>
      <c r="N14" s="203"/>
      <c r="O14" s="177" t="s">
        <v>30</v>
      </c>
      <c r="P14" s="200"/>
      <c r="Q14" s="200"/>
      <c r="R14" s="203"/>
      <c r="S14" s="212" t="s">
        <v>81</v>
      </c>
      <c r="T14" s="193" t="s">
        <v>80</v>
      </c>
      <c r="U14" s="230"/>
      <c r="W14" s="96" t="s">
        <v>69</v>
      </c>
    </row>
    <row r="15" spans="1:24" ht="21" customHeight="1">
      <c r="A15" s="107"/>
      <c r="B15" s="125"/>
      <c r="C15" s="125"/>
      <c r="D15" s="145"/>
      <c r="E15" s="154"/>
      <c r="F15" s="158" t="s">
        <v>21</v>
      </c>
      <c r="G15" s="138" t="s">
        <v>1</v>
      </c>
      <c r="H15" s="148"/>
      <c r="I15" s="171">
        <f>M35</f>
        <v>0</v>
      </c>
      <c r="J15" s="171"/>
      <c r="K15" s="173" t="s">
        <v>25</v>
      </c>
      <c r="L15" s="193">
        <v>150</v>
      </c>
      <c r="M15" s="193"/>
      <c r="N15" s="193" t="s">
        <v>28</v>
      </c>
      <c r="O15" s="205">
        <f>I15*L15</f>
        <v>0</v>
      </c>
      <c r="P15" s="205"/>
      <c r="Q15" s="205"/>
      <c r="R15" s="193" t="s">
        <v>28</v>
      </c>
      <c r="S15" s="213">
        <f>I15+I16</f>
        <v>0</v>
      </c>
      <c r="T15" s="216">
        <f>O15+O16</f>
        <v>0</v>
      </c>
      <c r="U15" s="231"/>
      <c r="W15" s="96">
        <f>IF(E14="令和",E15+2018,0)</f>
        <v>2018</v>
      </c>
    </row>
    <row r="16" spans="1:24" ht="21" customHeight="1">
      <c r="A16" s="108"/>
      <c r="B16" s="126"/>
      <c r="C16" s="126"/>
      <c r="D16" s="146"/>
      <c r="E16" s="250">
        <v>6</v>
      </c>
      <c r="F16" s="159" t="s">
        <v>44</v>
      </c>
      <c r="G16" s="162" t="s">
        <v>22</v>
      </c>
      <c r="H16" s="165"/>
      <c r="I16" s="172">
        <f>O35</f>
        <v>0</v>
      </c>
      <c r="J16" s="172"/>
      <c r="K16" s="183" t="s">
        <v>25</v>
      </c>
      <c r="L16" s="194">
        <v>120</v>
      </c>
      <c r="M16" s="194"/>
      <c r="N16" s="194" t="s">
        <v>28</v>
      </c>
      <c r="O16" s="206">
        <f>I16*L16</f>
        <v>0</v>
      </c>
      <c r="P16" s="206"/>
      <c r="Q16" s="206"/>
      <c r="R16" s="194" t="s">
        <v>28</v>
      </c>
      <c r="S16" s="214"/>
      <c r="T16" s="217"/>
      <c r="U16" s="232"/>
    </row>
    <row r="17" spans="1:27" ht="17.25" customHeight="1">
      <c r="A17" s="109" t="s">
        <v>18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233"/>
      <c r="AA17" s="244"/>
    </row>
    <row r="18" spans="1:27" ht="21" customHeight="1">
      <c r="A18" s="110" t="s">
        <v>19</v>
      </c>
      <c r="B18" s="128"/>
      <c r="C18" s="137" t="s">
        <v>1</v>
      </c>
      <c r="D18" s="147"/>
      <c r="E18" s="137" t="s">
        <v>22</v>
      </c>
      <c r="F18" s="147"/>
      <c r="G18" s="137" t="s">
        <v>33</v>
      </c>
      <c r="H18" s="166"/>
      <c r="I18" s="147"/>
      <c r="J18" s="178" t="s">
        <v>10</v>
      </c>
      <c r="K18" s="184"/>
      <c r="L18" s="195" t="s">
        <v>19</v>
      </c>
      <c r="M18" s="137" t="s">
        <v>1</v>
      </c>
      <c r="N18" s="147"/>
      <c r="O18" s="137" t="s">
        <v>22</v>
      </c>
      <c r="P18" s="147"/>
      <c r="Q18" s="137" t="s">
        <v>33</v>
      </c>
      <c r="R18" s="166"/>
      <c r="S18" s="147"/>
      <c r="T18" s="178" t="s">
        <v>10</v>
      </c>
      <c r="U18" s="220"/>
    </row>
    <row r="19" spans="1:27" ht="21" customHeight="1">
      <c r="A19" s="111"/>
      <c r="B19" s="129"/>
      <c r="C19" s="138" t="str">
        <f>L15&amp;" 円"</f>
        <v>150 円</v>
      </c>
      <c r="D19" s="148"/>
      <c r="E19" s="138" t="str">
        <f>L16&amp;" 円"</f>
        <v>120 円</v>
      </c>
      <c r="F19" s="148"/>
      <c r="G19" s="138" t="s">
        <v>38</v>
      </c>
      <c r="H19" s="148"/>
      <c r="I19" s="173" t="s">
        <v>7</v>
      </c>
      <c r="J19" s="179"/>
      <c r="K19" s="185"/>
      <c r="L19" s="196"/>
      <c r="M19" s="138" t="str">
        <f>L15&amp;" 円"</f>
        <v>150 円</v>
      </c>
      <c r="N19" s="148"/>
      <c r="O19" s="138" t="str">
        <f>L16&amp;" 円"</f>
        <v>120 円</v>
      </c>
      <c r="P19" s="148"/>
      <c r="Q19" s="138" t="s">
        <v>38</v>
      </c>
      <c r="R19" s="148"/>
      <c r="S19" s="173" t="s">
        <v>7</v>
      </c>
      <c r="T19" s="218"/>
      <c r="U19" s="234"/>
    </row>
    <row r="20" spans="1:27" ht="21" customHeight="1">
      <c r="A20" s="112">
        <v>1</v>
      </c>
      <c r="B20" s="130"/>
      <c r="C20" s="139"/>
      <c r="D20" s="149"/>
      <c r="E20" s="139"/>
      <c r="F20" s="149"/>
      <c r="G20" s="139"/>
      <c r="H20" s="149"/>
      <c r="I20" s="174"/>
      <c r="J20" s="180">
        <f t="shared" ref="J20:J35" si="0">(C20*$L$15)+(E20*$L$16)</f>
        <v>0</v>
      </c>
      <c r="K20" s="186"/>
      <c r="L20" s="197">
        <v>17</v>
      </c>
      <c r="M20" s="139"/>
      <c r="N20" s="149"/>
      <c r="O20" s="139"/>
      <c r="P20" s="149"/>
      <c r="Q20" s="139"/>
      <c r="R20" s="149"/>
      <c r="S20" s="174"/>
      <c r="T20" s="180">
        <f t="shared" ref="T20:T34" si="1">(M20*$L$15)+(O20*$L$16)</f>
        <v>0</v>
      </c>
      <c r="U20" s="235"/>
      <c r="W20" s="242"/>
      <c r="X20" s="242"/>
      <c r="Y20" s="242"/>
      <c r="Z20" s="242"/>
      <c r="AA20" s="242"/>
    </row>
    <row r="21" spans="1:27" ht="21" customHeight="1">
      <c r="A21" s="112">
        <v>2</v>
      </c>
      <c r="B21" s="130"/>
      <c r="C21" s="139"/>
      <c r="D21" s="149"/>
      <c r="E21" s="139"/>
      <c r="F21" s="149"/>
      <c r="G21" s="139"/>
      <c r="H21" s="149"/>
      <c r="I21" s="174"/>
      <c r="J21" s="180">
        <f t="shared" si="0"/>
        <v>0</v>
      </c>
      <c r="K21" s="186"/>
      <c r="L21" s="197">
        <v>18</v>
      </c>
      <c r="M21" s="139"/>
      <c r="N21" s="149"/>
      <c r="O21" s="139"/>
      <c r="P21" s="149"/>
      <c r="Q21" s="139"/>
      <c r="R21" s="149"/>
      <c r="S21" s="174"/>
      <c r="T21" s="180">
        <f t="shared" si="1"/>
        <v>0</v>
      </c>
      <c r="U21" s="235"/>
      <c r="W21" s="242"/>
      <c r="X21" s="242"/>
      <c r="Y21" s="242"/>
      <c r="Z21" s="242"/>
      <c r="AA21" s="242"/>
    </row>
    <row r="22" spans="1:27" ht="21" customHeight="1">
      <c r="A22" s="112">
        <v>3</v>
      </c>
      <c r="B22" s="130"/>
      <c r="C22" s="139"/>
      <c r="D22" s="149"/>
      <c r="E22" s="139"/>
      <c r="F22" s="149"/>
      <c r="G22" s="139"/>
      <c r="H22" s="149"/>
      <c r="I22" s="174"/>
      <c r="J22" s="180">
        <f t="shared" si="0"/>
        <v>0</v>
      </c>
      <c r="K22" s="186"/>
      <c r="L22" s="197">
        <v>19</v>
      </c>
      <c r="M22" s="139"/>
      <c r="N22" s="149"/>
      <c r="O22" s="139"/>
      <c r="P22" s="149"/>
      <c r="Q22" s="139"/>
      <c r="R22" s="149"/>
      <c r="S22" s="174"/>
      <c r="T22" s="180">
        <f t="shared" si="1"/>
        <v>0</v>
      </c>
      <c r="U22" s="235"/>
      <c r="W22" s="242"/>
      <c r="X22" s="242"/>
      <c r="Y22" s="242"/>
      <c r="Z22" s="242"/>
      <c r="AA22" s="242"/>
    </row>
    <row r="23" spans="1:27" ht="21" customHeight="1">
      <c r="A23" s="112">
        <v>4</v>
      </c>
      <c r="B23" s="130"/>
      <c r="C23" s="139"/>
      <c r="D23" s="149"/>
      <c r="E23" s="139"/>
      <c r="F23" s="149"/>
      <c r="G23" s="139"/>
      <c r="H23" s="149"/>
      <c r="I23" s="174"/>
      <c r="J23" s="180">
        <f t="shared" si="0"/>
        <v>0</v>
      </c>
      <c r="K23" s="186"/>
      <c r="L23" s="197">
        <v>20</v>
      </c>
      <c r="M23" s="139"/>
      <c r="N23" s="149"/>
      <c r="O23" s="139"/>
      <c r="P23" s="149"/>
      <c r="Q23" s="139"/>
      <c r="R23" s="149"/>
      <c r="S23" s="174"/>
      <c r="T23" s="180">
        <f t="shared" si="1"/>
        <v>0</v>
      </c>
      <c r="U23" s="235"/>
      <c r="W23" s="242"/>
      <c r="X23" s="242"/>
      <c r="Y23" s="242"/>
      <c r="Z23" s="242"/>
      <c r="AA23" s="242"/>
    </row>
    <row r="24" spans="1:27" ht="21" customHeight="1">
      <c r="A24" s="112">
        <v>5</v>
      </c>
      <c r="B24" s="130"/>
      <c r="C24" s="139"/>
      <c r="D24" s="149"/>
      <c r="E24" s="139"/>
      <c r="F24" s="149"/>
      <c r="G24" s="139"/>
      <c r="H24" s="149"/>
      <c r="I24" s="174"/>
      <c r="J24" s="180">
        <f t="shared" si="0"/>
        <v>0</v>
      </c>
      <c r="K24" s="186"/>
      <c r="L24" s="197">
        <v>21</v>
      </c>
      <c r="M24" s="139"/>
      <c r="N24" s="149"/>
      <c r="O24" s="139"/>
      <c r="P24" s="149"/>
      <c r="Q24" s="139"/>
      <c r="R24" s="149"/>
      <c r="S24" s="174"/>
      <c r="T24" s="180">
        <f t="shared" si="1"/>
        <v>0</v>
      </c>
      <c r="U24" s="235"/>
      <c r="W24" s="242"/>
      <c r="X24" s="242"/>
      <c r="Y24" s="242"/>
      <c r="Z24" s="242"/>
      <c r="AA24" s="242"/>
    </row>
    <row r="25" spans="1:27" ht="21" customHeight="1">
      <c r="A25" s="112">
        <v>6</v>
      </c>
      <c r="B25" s="130"/>
      <c r="C25" s="139"/>
      <c r="D25" s="149"/>
      <c r="E25" s="139"/>
      <c r="F25" s="149"/>
      <c r="G25" s="139"/>
      <c r="H25" s="149"/>
      <c r="I25" s="174"/>
      <c r="J25" s="180">
        <f t="shared" si="0"/>
        <v>0</v>
      </c>
      <c r="K25" s="186"/>
      <c r="L25" s="197">
        <v>22</v>
      </c>
      <c r="M25" s="139"/>
      <c r="N25" s="149"/>
      <c r="O25" s="139"/>
      <c r="P25" s="149"/>
      <c r="Q25" s="139"/>
      <c r="R25" s="149"/>
      <c r="S25" s="174"/>
      <c r="T25" s="180">
        <f t="shared" si="1"/>
        <v>0</v>
      </c>
      <c r="U25" s="235"/>
      <c r="W25" s="242"/>
      <c r="X25" s="242"/>
      <c r="Y25" s="242"/>
      <c r="Z25" s="242"/>
      <c r="AA25" s="242"/>
    </row>
    <row r="26" spans="1:27" ht="21" customHeight="1">
      <c r="A26" s="112">
        <v>7</v>
      </c>
      <c r="B26" s="130"/>
      <c r="C26" s="139"/>
      <c r="D26" s="149"/>
      <c r="E26" s="139"/>
      <c r="F26" s="149"/>
      <c r="G26" s="139"/>
      <c r="H26" s="149"/>
      <c r="I26" s="174"/>
      <c r="J26" s="180">
        <f t="shared" si="0"/>
        <v>0</v>
      </c>
      <c r="K26" s="186"/>
      <c r="L26" s="197">
        <v>23</v>
      </c>
      <c r="M26" s="139"/>
      <c r="N26" s="149"/>
      <c r="O26" s="139"/>
      <c r="P26" s="149"/>
      <c r="Q26" s="139"/>
      <c r="R26" s="149"/>
      <c r="S26" s="174"/>
      <c r="T26" s="180">
        <f t="shared" si="1"/>
        <v>0</v>
      </c>
      <c r="U26" s="235"/>
      <c r="W26" s="242"/>
      <c r="X26" s="242"/>
      <c r="Y26" s="242"/>
      <c r="Z26" s="242"/>
      <c r="AA26" s="242"/>
    </row>
    <row r="27" spans="1:27" ht="21" customHeight="1">
      <c r="A27" s="112">
        <v>8</v>
      </c>
      <c r="B27" s="130"/>
      <c r="C27" s="139"/>
      <c r="D27" s="149"/>
      <c r="E27" s="139"/>
      <c r="F27" s="149"/>
      <c r="G27" s="139"/>
      <c r="H27" s="149"/>
      <c r="I27" s="174"/>
      <c r="J27" s="180">
        <f t="shared" si="0"/>
        <v>0</v>
      </c>
      <c r="K27" s="186"/>
      <c r="L27" s="197">
        <v>24</v>
      </c>
      <c r="M27" s="139"/>
      <c r="N27" s="149"/>
      <c r="O27" s="139"/>
      <c r="P27" s="149"/>
      <c r="Q27" s="139"/>
      <c r="R27" s="149"/>
      <c r="S27" s="174"/>
      <c r="T27" s="180">
        <f t="shared" si="1"/>
        <v>0</v>
      </c>
      <c r="U27" s="235"/>
      <c r="W27" s="242"/>
      <c r="X27" s="242"/>
      <c r="Y27" s="242"/>
      <c r="Z27" s="242"/>
      <c r="AA27" s="242"/>
    </row>
    <row r="28" spans="1:27" ht="21" customHeight="1">
      <c r="A28" s="112">
        <v>9</v>
      </c>
      <c r="B28" s="130"/>
      <c r="C28" s="139"/>
      <c r="D28" s="149"/>
      <c r="E28" s="139"/>
      <c r="F28" s="149"/>
      <c r="G28" s="139"/>
      <c r="H28" s="149"/>
      <c r="I28" s="174"/>
      <c r="J28" s="180">
        <f t="shared" si="0"/>
        <v>0</v>
      </c>
      <c r="K28" s="186"/>
      <c r="L28" s="197">
        <v>25</v>
      </c>
      <c r="M28" s="139"/>
      <c r="N28" s="149"/>
      <c r="O28" s="139"/>
      <c r="P28" s="149"/>
      <c r="Q28" s="139"/>
      <c r="R28" s="149"/>
      <c r="S28" s="174"/>
      <c r="T28" s="180">
        <f t="shared" si="1"/>
        <v>0</v>
      </c>
      <c r="U28" s="235"/>
      <c r="W28" s="242"/>
      <c r="X28" s="242"/>
      <c r="Y28" s="242"/>
      <c r="Z28" s="242"/>
      <c r="AA28" s="242"/>
    </row>
    <row r="29" spans="1:27" ht="21" customHeight="1">
      <c r="A29" s="112">
        <v>10</v>
      </c>
      <c r="B29" s="130"/>
      <c r="C29" s="139"/>
      <c r="D29" s="149"/>
      <c r="E29" s="139"/>
      <c r="F29" s="149"/>
      <c r="G29" s="139"/>
      <c r="H29" s="149"/>
      <c r="I29" s="174"/>
      <c r="J29" s="180">
        <f t="shared" si="0"/>
        <v>0</v>
      </c>
      <c r="K29" s="186"/>
      <c r="L29" s="197">
        <v>26</v>
      </c>
      <c r="M29" s="139"/>
      <c r="N29" s="149"/>
      <c r="O29" s="139"/>
      <c r="P29" s="149"/>
      <c r="Q29" s="139"/>
      <c r="R29" s="149"/>
      <c r="S29" s="174"/>
      <c r="T29" s="180">
        <f t="shared" si="1"/>
        <v>0</v>
      </c>
      <c r="U29" s="235"/>
      <c r="W29" s="242"/>
      <c r="X29" s="242"/>
      <c r="Y29" s="242"/>
      <c r="Z29" s="242"/>
      <c r="AA29" s="242"/>
    </row>
    <row r="30" spans="1:27" ht="21" customHeight="1">
      <c r="A30" s="112">
        <v>11</v>
      </c>
      <c r="B30" s="130"/>
      <c r="C30" s="139"/>
      <c r="D30" s="149"/>
      <c r="E30" s="139"/>
      <c r="F30" s="149"/>
      <c r="G30" s="139"/>
      <c r="H30" s="149"/>
      <c r="I30" s="174"/>
      <c r="J30" s="180">
        <f t="shared" si="0"/>
        <v>0</v>
      </c>
      <c r="K30" s="186"/>
      <c r="L30" s="197">
        <v>27</v>
      </c>
      <c r="M30" s="139"/>
      <c r="N30" s="149"/>
      <c r="O30" s="139"/>
      <c r="P30" s="149"/>
      <c r="Q30" s="139"/>
      <c r="R30" s="149"/>
      <c r="S30" s="174"/>
      <c r="T30" s="180">
        <f t="shared" si="1"/>
        <v>0</v>
      </c>
      <c r="U30" s="235"/>
      <c r="W30" s="242"/>
      <c r="X30" s="242"/>
      <c r="Y30" s="242"/>
      <c r="Z30" s="242"/>
      <c r="AA30" s="242"/>
    </row>
    <row r="31" spans="1:27" ht="21" customHeight="1">
      <c r="A31" s="112">
        <v>12</v>
      </c>
      <c r="B31" s="130"/>
      <c r="C31" s="139"/>
      <c r="D31" s="149"/>
      <c r="E31" s="139"/>
      <c r="F31" s="149"/>
      <c r="G31" s="139"/>
      <c r="H31" s="149"/>
      <c r="I31" s="174"/>
      <c r="J31" s="180">
        <f t="shared" si="0"/>
        <v>0</v>
      </c>
      <c r="K31" s="186"/>
      <c r="L31" s="197">
        <v>28</v>
      </c>
      <c r="M31" s="139"/>
      <c r="N31" s="149"/>
      <c r="O31" s="139"/>
      <c r="P31" s="149"/>
      <c r="Q31" s="139"/>
      <c r="R31" s="149"/>
      <c r="S31" s="174"/>
      <c r="T31" s="180">
        <f t="shared" si="1"/>
        <v>0</v>
      </c>
      <c r="U31" s="235"/>
      <c r="W31" s="242"/>
      <c r="X31" s="242"/>
      <c r="Y31" s="242"/>
      <c r="Z31" s="242"/>
      <c r="AA31" s="242"/>
    </row>
    <row r="32" spans="1:27" ht="21" customHeight="1">
      <c r="A32" s="112">
        <v>13</v>
      </c>
      <c r="B32" s="130"/>
      <c r="C32" s="139"/>
      <c r="D32" s="149"/>
      <c r="E32" s="139"/>
      <c r="F32" s="149"/>
      <c r="G32" s="139"/>
      <c r="H32" s="149"/>
      <c r="I32" s="174"/>
      <c r="J32" s="180">
        <f t="shared" si="0"/>
        <v>0</v>
      </c>
      <c r="K32" s="186"/>
      <c r="L32" s="197">
        <f>IF(MONTH(DATE($W$15,$E$16,29))=$E$16,29,"")</f>
        <v>29</v>
      </c>
      <c r="M32" s="139"/>
      <c r="N32" s="149"/>
      <c r="O32" s="139"/>
      <c r="P32" s="149"/>
      <c r="Q32" s="139"/>
      <c r="R32" s="149"/>
      <c r="S32" s="174"/>
      <c r="T32" s="180">
        <f t="shared" si="1"/>
        <v>0</v>
      </c>
      <c r="U32" s="235"/>
      <c r="W32" s="242"/>
      <c r="X32" s="242"/>
      <c r="Y32" s="242"/>
      <c r="Z32" s="242"/>
      <c r="AA32" s="242"/>
    </row>
    <row r="33" spans="1:27" ht="21" customHeight="1">
      <c r="A33" s="112">
        <v>14</v>
      </c>
      <c r="B33" s="130"/>
      <c r="C33" s="139"/>
      <c r="D33" s="149"/>
      <c r="E33" s="139"/>
      <c r="F33" s="149"/>
      <c r="G33" s="139"/>
      <c r="H33" s="149"/>
      <c r="I33" s="174"/>
      <c r="J33" s="180">
        <f t="shared" si="0"/>
        <v>0</v>
      </c>
      <c r="K33" s="186"/>
      <c r="L33" s="197">
        <f>IF(MONTH(DATE($W$15,$E$16,30))=$E$16,30,"")</f>
        <v>30</v>
      </c>
      <c r="M33" s="139"/>
      <c r="N33" s="149"/>
      <c r="O33" s="139"/>
      <c r="P33" s="149"/>
      <c r="Q33" s="139"/>
      <c r="R33" s="149"/>
      <c r="S33" s="174"/>
      <c r="T33" s="180">
        <f t="shared" si="1"/>
        <v>0</v>
      </c>
      <c r="U33" s="235"/>
      <c r="W33" s="242"/>
      <c r="X33" s="242"/>
      <c r="Y33" s="242"/>
      <c r="Z33" s="242"/>
      <c r="AA33" s="242"/>
    </row>
    <row r="34" spans="1:27" ht="21" customHeight="1">
      <c r="A34" s="112">
        <v>15</v>
      </c>
      <c r="B34" s="130"/>
      <c r="C34" s="139"/>
      <c r="D34" s="149"/>
      <c r="E34" s="139"/>
      <c r="F34" s="149"/>
      <c r="G34" s="139"/>
      <c r="H34" s="149"/>
      <c r="I34" s="174"/>
      <c r="J34" s="180">
        <f t="shared" si="0"/>
        <v>0</v>
      </c>
      <c r="K34" s="186"/>
      <c r="L34" s="198" t="str">
        <f>IF(MONTH(DATE($W$15,$E$16,31))=$E$16,31,"")</f>
        <v/>
      </c>
      <c r="M34" s="139"/>
      <c r="N34" s="149"/>
      <c r="O34" s="140"/>
      <c r="P34" s="150"/>
      <c r="Q34" s="140"/>
      <c r="R34" s="150"/>
      <c r="S34" s="174"/>
      <c r="T34" s="181">
        <f t="shared" si="1"/>
        <v>0</v>
      </c>
      <c r="U34" s="236"/>
      <c r="W34" s="242"/>
      <c r="X34" s="242"/>
      <c r="Y34" s="242"/>
      <c r="Z34" s="242"/>
      <c r="AA34" s="242"/>
    </row>
    <row r="35" spans="1:27" ht="21" customHeight="1">
      <c r="A35" s="113">
        <v>16</v>
      </c>
      <c r="B35" s="131"/>
      <c r="C35" s="140"/>
      <c r="D35" s="150"/>
      <c r="E35" s="140"/>
      <c r="F35" s="150"/>
      <c r="G35" s="140"/>
      <c r="H35" s="150"/>
      <c r="I35" s="175"/>
      <c r="J35" s="181">
        <f t="shared" si="0"/>
        <v>0</v>
      </c>
      <c r="K35" s="187"/>
      <c r="L35" s="199" t="s">
        <v>26</v>
      </c>
      <c r="M35" s="201">
        <f>SUM(C20:D35)+SUM(M20:N34)</f>
        <v>0</v>
      </c>
      <c r="N35" s="204"/>
      <c r="O35" s="201">
        <f>SUM(E20:F35)+SUM(O20:P34)</f>
        <v>0</v>
      </c>
      <c r="P35" s="204"/>
      <c r="Q35" s="201">
        <f>SUM(G20:H35)+SUM(Q20:R34)</f>
        <v>0</v>
      </c>
      <c r="R35" s="204"/>
      <c r="S35" s="215">
        <f>SUM(I20:I35)+SUM(S20:S34)</f>
        <v>0</v>
      </c>
      <c r="T35" s="219">
        <f>SUM(J20:K35)+SUM(T20:U34)</f>
        <v>0</v>
      </c>
      <c r="U35" s="237"/>
      <c r="W35" s="242"/>
      <c r="X35" s="242"/>
      <c r="Y35" s="242"/>
      <c r="Z35" s="242"/>
      <c r="AA35" s="242"/>
    </row>
    <row r="36" spans="1:27" ht="13.5" customHeight="1">
      <c r="A36" s="114"/>
      <c r="B36" s="114"/>
      <c r="C36" s="141"/>
      <c r="D36" s="141"/>
      <c r="E36" s="141"/>
      <c r="F36" s="141"/>
      <c r="G36" s="141"/>
      <c r="H36" s="141"/>
      <c r="I36" s="176"/>
      <c r="J36" s="176"/>
      <c r="K36" s="141"/>
      <c r="L36" s="114"/>
      <c r="M36" s="141"/>
      <c r="N36" s="141"/>
      <c r="O36" s="141"/>
      <c r="P36" s="141"/>
      <c r="Q36" s="141"/>
      <c r="R36" s="141"/>
      <c r="S36" s="176"/>
      <c r="T36" s="176"/>
      <c r="U36" s="176"/>
    </row>
    <row r="37" spans="1:27" ht="19.5" customHeight="1">
      <c r="A37" s="115" t="s">
        <v>6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238"/>
    </row>
    <row r="38" spans="1:27">
      <c r="A38" s="116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239"/>
    </row>
    <row r="39" spans="1:27">
      <c r="A39" s="117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240"/>
    </row>
    <row r="40" spans="1:27">
      <c r="A40" s="117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240"/>
    </row>
    <row r="41" spans="1:27">
      <c r="A41" s="117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240"/>
    </row>
    <row r="42" spans="1:27">
      <c r="A42" s="117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240"/>
    </row>
    <row r="43" spans="1:27">
      <c r="A43" s="118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241"/>
    </row>
    <row r="44" spans="1:27">
      <c r="A44" s="96" t="s">
        <v>66</v>
      </c>
    </row>
    <row r="45" spans="1:27">
      <c r="A45" s="96" t="s">
        <v>67</v>
      </c>
    </row>
  </sheetData>
  <sheetProtection sheet="1" objects="1" scenarios="1"/>
  <mergeCells count="191">
    <mergeCell ref="A1:U1"/>
    <mergeCell ref="I7:K7"/>
    <mergeCell ref="I8:K8"/>
    <mergeCell ref="L8:U8"/>
    <mergeCell ref="I9:K9"/>
    <mergeCell ref="A11:G11"/>
    <mergeCell ref="A13:F13"/>
    <mergeCell ref="G13:J13"/>
    <mergeCell ref="K13:M13"/>
    <mergeCell ref="N13:U13"/>
    <mergeCell ref="E14:F14"/>
    <mergeCell ref="G14:H14"/>
    <mergeCell ref="I14:K14"/>
    <mergeCell ref="L14:N14"/>
    <mergeCell ref="O14:R14"/>
    <mergeCell ref="T14:U14"/>
    <mergeCell ref="G15:H15"/>
    <mergeCell ref="I15:J15"/>
    <mergeCell ref="L15:M15"/>
    <mergeCell ref="O15:Q15"/>
    <mergeCell ref="G16:H16"/>
    <mergeCell ref="I16:J16"/>
    <mergeCell ref="L16:M16"/>
    <mergeCell ref="O16:Q16"/>
    <mergeCell ref="A17:U17"/>
    <mergeCell ref="C18:D18"/>
    <mergeCell ref="E18:F18"/>
    <mergeCell ref="G18:I18"/>
    <mergeCell ref="M18:N18"/>
    <mergeCell ref="O18:P18"/>
    <mergeCell ref="Q18:S18"/>
    <mergeCell ref="C19:D19"/>
    <mergeCell ref="E19:F19"/>
    <mergeCell ref="G19:H19"/>
    <mergeCell ref="M19:N19"/>
    <mergeCell ref="O19:P19"/>
    <mergeCell ref="Q19:R19"/>
    <mergeCell ref="A20:B20"/>
    <mergeCell ref="C20:D20"/>
    <mergeCell ref="E20:F20"/>
    <mergeCell ref="G20:H20"/>
    <mergeCell ref="J20:K20"/>
    <mergeCell ref="M20:N20"/>
    <mergeCell ref="O20:P20"/>
    <mergeCell ref="Q20:R20"/>
    <mergeCell ref="T20:U20"/>
    <mergeCell ref="A21:B21"/>
    <mergeCell ref="C21:D21"/>
    <mergeCell ref="E21:F21"/>
    <mergeCell ref="G21:H21"/>
    <mergeCell ref="J21:K21"/>
    <mergeCell ref="M21:N21"/>
    <mergeCell ref="O21:P21"/>
    <mergeCell ref="Q21:R21"/>
    <mergeCell ref="T21:U21"/>
    <mergeCell ref="A22:B22"/>
    <mergeCell ref="C22:D22"/>
    <mergeCell ref="E22:F22"/>
    <mergeCell ref="G22:H22"/>
    <mergeCell ref="J22:K22"/>
    <mergeCell ref="M22:N22"/>
    <mergeCell ref="O22:P22"/>
    <mergeCell ref="Q22:R22"/>
    <mergeCell ref="T22:U22"/>
    <mergeCell ref="A23:B23"/>
    <mergeCell ref="C23:D23"/>
    <mergeCell ref="E23:F23"/>
    <mergeCell ref="G23:H23"/>
    <mergeCell ref="J23:K23"/>
    <mergeCell ref="M23:N23"/>
    <mergeCell ref="O23:P23"/>
    <mergeCell ref="Q23:R23"/>
    <mergeCell ref="T23:U23"/>
    <mergeCell ref="A24:B24"/>
    <mergeCell ref="C24:D24"/>
    <mergeCell ref="E24:F24"/>
    <mergeCell ref="G24:H24"/>
    <mergeCell ref="J24:K24"/>
    <mergeCell ref="M24:N24"/>
    <mergeCell ref="O24:P24"/>
    <mergeCell ref="Q24:R24"/>
    <mergeCell ref="T24:U24"/>
    <mergeCell ref="A25:B25"/>
    <mergeCell ref="C25:D25"/>
    <mergeCell ref="E25:F25"/>
    <mergeCell ref="G25:H25"/>
    <mergeCell ref="J25:K25"/>
    <mergeCell ref="M25:N25"/>
    <mergeCell ref="O25:P25"/>
    <mergeCell ref="Q25:R25"/>
    <mergeCell ref="T25:U25"/>
    <mergeCell ref="A26:B26"/>
    <mergeCell ref="C26:D26"/>
    <mergeCell ref="E26:F26"/>
    <mergeCell ref="G26:H26"/>
    <mergeCell ref="J26:K26"/>
    <mergeCell ref="M26:N26"/>
    <mergeCell ref="O26:P26"/>
    <mergeCell ref="Q26:R26"/>
    <mergeCell ref="T26:U26"/>
    <mergeCell ref="A27:B27"/>
    <mergeCell ref="C27:D27"/>
    <mergeCell ref="E27:F27"/>
    <mergeCell ref="G27:H27"/>
    <mergeCell ref="J27:K27"/>
    <mergeCell ref="M27:N27"/>
    <mergeCell ref="O27:P27"/>
    <mergeCell ref="Q27:R27"/>
    <mergeCell ref="T27:U27"/>
    <mergeCell ref="A28:B28"/>
    <mergeCell ref="C28:D28"/>
    <mergeCell ref="E28:F28"/>
    <mergeCell ref="G28:H28"/>
    <mergeCell ref="J28:K28"/>
    <mergeCell ref="M28:N28"/>
    <mergeCell ref="O28:P28"/>
    <mergeCell ref="Q28:R28"/>
    <mergeCell ref="T28:U28"/>
    <mergeCell ref="A29:B29"/>
    <mergeCell ref="C29:D29"/>
    <mergeCell ref="E29:F29"/>
    <mergeCell ref="G29:H29"/>
    <mergeCell ref="J29:K29"/>
    <mergeCell ref="M29:N29"/>
    <mergeCell ref="O29:P29"/>
    <mergeCell ref="Q29:R29"/>
    <mergeCell ref="T29:U29"/>
    <mergeCell ref="A30:B30"/>
    <mergeCell ref="C30:D30"/>
    <mergeCell ref="E30:F30"/>
    <mergeCell ref="G30:H30"/>
    <mergeCell ref="J30:K30"/>
    <mergeCell ref="M30:N30"/>
    <mergeCell ref="O30:P30"/>
    <mergeCell ref="Q30:R30"/>
    <mergeCell ref="T30:U30"/>
    <mergeCell ref="A31:B31"/>
    <mergeCell ref="C31:D31"/>
    <mergeCell ref="E31:F31"/>
    <mergeCell ref="G31:H31"/>
    <mergeCell ref="J31:K31"/>
    <mergeCell ref="M31:N31"/>
    <mergeCell ref="O31:P31"/>
    <mergeCell ref="Q31:R31"/>
    <mergeCell ref="T31:U31"/>
    <mergeCell ref="A32:B32"/>
    <mergeCell ref="C32:D32"/>
    <mergeCell ref="E32:F32"/>
    <mergeCell ref="G32:H32"/>
    <mergeCell ref="J32:K32"/>
    <mergeCell ref="M32:N32"/>
    <mergeCell ref="O32:P32"/>
    <mergeCell ref="Q32:R32"/>
    <mergeCell ref="T32:U32"/>
    <mergeCell ref="A33:B33"/>
    <mergeCell ref="C33:D33"/>
    <mergeCell ref="E33:F33"/>
    <mergeCell ref="G33:H33"/>
    <mergeCell ref="J33:K33"/>
    <mergeCell ref="M33:N33"/>
    <mergeCell ref="O33:P33"/>
    <mergeCell ref="Q33:R33"/>
    <mergeCell ref="T33:U33"/>
    <mergeCell ref="A34:B34"/>
    <mergeCell ref="C34:D34"/>
    <mergeCell ref="E34:F34"/>
    <mergeCell ref="G34:H34"/>
    <mergeCell ref="J34:K34"/>
    <mergeCell ref="M34:N34"/>
    <mergeCell ref="O34:P34"/>
    <mergeCell ref="Q34:R34"/>
    <mergeCell ref="T34:U34"/>
    <mergeCell ref="A35:B35"/>
    <mergeCell ref="C35:D35"/>
    <mergeCell ref="E35:F35"/>
    <mergeCell ref="G35:H35"/>
    <mergeCell ref="J35:K35"/>
    <mergeCell ref="M35:N35"/>
    <mergeCell ref="O35:P35"/>
    <mergeCell ref="Q35:R35"/>
    <mergeCell ref="T35:U35"/>
    <mergeCell ref="A37:U37"/>
    <mergeCell ref="L9:U10"/>
    <mergeCell ref="A14:D16"/>
    <mergeCell ref="S15:S16"/>
    <mergeCell ref="T15:U16"/>
    <mergeCell ref="A18:B19"/>
    <mergeCell ref="J18:K19"/>
    <mergeCell ref="L18:L19"/>
    <mergeCell ref="T18:U19"/>
    <mergeCell ref="A38:U43"/>
  </mergeCells>
  <phoneticPr fontId="8"/>
  <dataValidations count="4">
    <dataValidation type="whole" imeMode="off" operator="greaterThanOrEqual" allowBlank="1" showDropDown="0" showInputMessage="1" showErrorMessage="1" sqref="O20:O34 Q20:Q34 M20:M34 C20:C36 G20:G36 E20:E36">
      <formula1>0</formula1>
    </dataValidation>
    <dataValidation type="list" allowBlank="1" showDropDown="0" showInputMessage="1" showErrorMessage="1" sqref="E16 E9">
      <formula1>"1,2,3,4,5,6,7,8,9,10,11,12"</formula1>
    </dataValidation>
    <dataValidation type="list" allowBlank="1" showDropDown="0" showInputMessage="1" showErrorMessage="1" sqref="G9">
      <formula1>"1,2,3,4,5,6,7,8,9,10,11,12,13,14,15,16,17,18,19,20,21,22,23,24,25,26,27,28,29,30,31"</formula1>
    </dataValidation>
    <dataValidation type="list" allowBlank="1" showDropDown="0" showInputMessage="1" showErrorMessage="1" sqref="C9 E15">
      <formula1>"7,8,9,10,11,12"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97" fitToWidth="0" fitToHeight="0" orientation="portrait" usePrinterDefaults="1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45"/>
  <sheetViews>
    <sheetView showGridLines="0" view="pageBreakPreview" zoomScaleSheetLayoutView="100" workbookViewId="0">
      <selection activeCell="C9" sqref="C9"/>
    </sheetView>
  </sheetViews>
  <sheetFormatPr defaultColWidth="9" defaultRowHeight="13.2"/>
  <cols>
    <col min="1" max="1" width="1" style="96" customWidth="1"/>
    <col min="2" max="2" width="3.28515625" style="96" customWidth="1"/>
    <col min="3" max="3" width="4" style="96" customWidth="1"/>
    <col min="4" max="4" width="3.5703125" style="96" customWidth="1"/>
    <col min="5" max="5" width="4" style="96" customWidth="1"/>
    <col min="6" max="6" width="3.5703125" style="96" customWidth="1"/>
    <col min="7" max="7" width="4" style="96" customWidth="1"/>
    <col min="8" max="8" width="3.5703125" style="96" customWidth="1"/>
    <col min="9" max="9" width="7.109375" style="96" customWidth="1"/>
    <col min="10" max="11" width="5.21875" style="96" customWidth="1"/>
    <col min="12" max="12" width="4.28515625" style="96" customWidth="1"/>
    <col min="13" max="13" width="4" style="96" customWidth="1"/>
    <col min="14" max="14" width="3.140625" style="96" customWidth="1"/>
    <col min="15" max="18" width="3.5703125" style="96" customWidth="1"/>
    <col min="19" max="19" width="7.21875" style="96" customWidth="1"/>
    <col min="20" max="21" width="6.33203125" style="96" customWidth="1"/>
    <col min="22" max="22" width="9" style="96"/>
    <col min="23" max="23" width="10.75" style="96" bestFit="1" customWidth="1"/>
    <col min="24" max="24" width="9" style="96"/>
    <col min="25" max="25" width="10.75" style="96" bestFit="1" customWidth="1"/>
    <col min="26" max="16384" width="9" style="96"/>
  </cols>
  <sheetData>
    <row r="1" spans="1:24" ht="19.5" customHeight="1">
      <c r="A1" s="98" t="s">
        <v>65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</row>
    <row r="2" spans="1:24" ht="9.75" customHeight="1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</row>
    <row r="3" spans="1:24" ht="9.75" customHeight="1">
      <c r="A3" s="9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207"/>
      <c r="T3" s="207"/>
      <c r="U3" s="220"/>
    </row>
    <row r="4" spans="1:24" ht="18.75" customHeight="1">
      <c r="A4" s="101"/>
      <c r="B4" s="120"/>
      <c r="C4" s="120"/>
      <c r="D4" s="142" t="s">
        <v>32</v>
      </c>
      <c r="E4" s="100"/>
      <c r="F4" s="142"/>
      <c r="G4" s="142"/>
      <c r="H4" s="142"/>
      <c r="I4" s="167"/>
      <c r="J4" s="167"/>
      <c r="K4" s="167"/>
      <c r="L4" s="167"/>
      <c r="M4" s="167"/>
      <c r="N4" s="167"/>
      <c r="O4" s="120"/>
      <c r="P4" s="120"/>
      <c r="Q4" s="120"/>
      <c r="R4" s="120"/>
      <c r="S4" s="208"/>
      <c r="T4" s="208"/>
      <c r="U4" s="221"/>
    </row>
    <row r="5" spans="1:24" ht="18.75" customHeight="1">
      <c r="A5" s="102"/>
      <c r="B5" s="120"/>
      <c r="C5" s="120"/>
      <c r="D5" s="142" t="s">
        <v>12</v>
      </c>
      <c r="E5" s="100"/>
      <c r="F5" s="142"/>
      <c r="G5" s="142"/>
      <c r="H5" s="142"/>
      <c r="I5" s="167"/>
      <c r="J5" s="167"/>
      <c r="K5" s="167"/>
      <c r="L5" s="188"/>
      <c r="M5" s="188"/>
      <c r="N5" s="188"/>
      <c r="O5" s="120"/>
      <c r="P5" s="120"/>
      <c r="Q5" s="120"/>
      <c r="R5" s="120"/>
      <c r="S5" s="209"/>
      <c r="T5" s="209"/>
      <c r="U5" s="222"/>
    </row>
    <row r="6" spans="1:24" ht="9" customHeight="1">
      <c r="A6" s="102"/>
      <c r="B6" s="120"/>
      <c r="C6" s="120"/>
      <c r="D6" s="120"/>
      <c r="E6" s="151"/>
      <c r="F6" s="151"/>
      <c r="G6" s="151"/>
      <c r="H6" s="151"/>
      <c r="I6" s="151"/>
      <c r="J6" s="151"/>
      <c r="K6" s="151"/>
      <c r="L6" s="189"/>
      <c r="M6" s="189"/>
      <c r="N6" s="189"/>
      <c r="O6" s="120"/>
      <c r="P6" s="120"/>
      <c r="Q6" s="120"/>
      <c r="R6" s="120"/>
      <c r="S6" s="210"/>
      <c r="T6" s="210"/>
      <c r="U6" s="223"/>
    </row>
    <row r="7" spans="1:24" ht="18.75" customHeight="1">
      <c r="A7" s="102"/>
      <c r="B7" s="120"/>
      <c r="C7" s="120"/>
      <c r="D7" s="120"/>
      <c r="E7" s="120"/>
      <c r="F7" s="120"/>
      <c r="G7" s="120"/>
      <c r="H7" s="120"/>
      <c r="I7" s="168" t="s">
        <v>20</v>
      </c>
      <c r="J7" s="168"/>
      <c r="K7" s="168"/>
      <c r="L7" s="120"/>
      <c r="M7" s="120"/>
      <c r="N7" s="120"/>
      <c r="O7" s="120"/>
      <c r="P7" s="120"/>
      <c r="Q7" s="120"/>
      <c r="R7" s="120"/>
      <c r="S7" s="211"/>
      <c r="T7" s="211"/>
      <c r="U7" s="224"/>
    </row>
    <row r="8" spans="1:24" ht="28.8" customHeight="1">
      <c r="A8" s="102"/>
      <c r="B8" s="120"/>
      <c r="C8" s="120"/>
      <c r="D8" s="120"/>
      <c r="E8" s="120"/>
      <c r="F8" s="120"/>
      <c r="G8" s="120"/>
      <c r="H8" s="120"/>
      <c r="I8" s="169" t="s">
        <v>13</v>
      </c>
      <c r="J8" s="169"/>
      <c r="K8" s="169"/>
      <c r="L8" s="265">
        <f>'4月'!L8</f>
        <v>0</v>
      </c>
      <c r="M8" s="265"/>
      <c r="N8" s="265"/>
      <c r="O8" s="265"/>
      <c r="P8" s="265"/>
      <c r="Q8" s="265"/>
      <c r="R8" s="265"/>
      <c r="S8" s="265"/>
      <c r="T8" s="265"/>
      <c r="U8" s="269"/>
    </row>
    <row r="9" spans="1:24" ht="18.75" customHeight="1">
      <c r="A9" s="103"/>
      <c r="B9" s="121" t="s">
        <v>46</v>
      </c>
      <c r="C9" s="136"/>
      <c r="D9" s="143" t="s">
        <v>21</v>
      </c>
      <c r="E9" s="152"/>
      <c r="F9" s="143" t="s">
        <v>5</v>
      </c>
      <c r="G9" s="152"/>
      <c r="H9" s="143" t="s">
        <v>3</v>
      </c>
      <c r="I9" s="169" t="s">
        <v>24</v>
      </c>
      <c r="J9" s="169"/>
      <c r="K9" s="169"/>
      <c r="L9" s="266">
        <f>'4月'!L9</f>
        <v>0</v>
      </c>
      <c r="M9" s="266"/>
      <c r="N9" s="266"/>
      <c r="O9" s="266"/>
      <c r="P9" s="266"/>
      <c r="Q9" s="266"/>
      <c r="R9" s="266"/>
      <c r="S9" s="266"/>
      <c r="T9" s="266"/>
      <c r="U9" s="270"/>
    </row>
    <row r="10" spans="1:24" ht="11.25" customHeight="1">
      <c r="A10" s="101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267"/>
      <c r="M10" s="267"/>
      <c r="N10" s="267"/>
      <c r="O10" s="267"/>
      <c r="P10" s="267"/>
      <c r="Q10" s="267"/>
      <c r="R10" s="267"/>
      <c r="S10" s="267"/>
      <c r="T10" s="267"/>
      <c r="U10" s="271"/>
    </row>
    <row r="11" spans="1:24" ht="18.75" customHeight="1">
      <c r="A11" s="104" t="s">
        <v>39</v>
      </c>
      <c r="B11" s="122"/>
      <c r="C11" s="122"/>
      <c r="D11" s="122"/>
      <c r="E11" s="122"/>
      <c r="F11" s="122"/>
      <c r="G11" s="122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228"/>
      <c r="X11" s="243"/>
    </row>
    <row r="12" spans="1:24" s="97" customFormat="1" ht="13.5" customHeight="1"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</row>
    <row r="13" spans="1:24" ht="21.75" customHeight="1">
      <c r="A13" s="105" t="s">
        <v>17</v>
      </c>
      <c r="B13" s="123"/>
      <c r="C13" s="123"/>
      <c r="D13" s="123"/>
      <c r="E13" s="123"/>
      <c r="F13" s="156"/>
      <c r="G13" s="264">
        <f>'4月'!G13</f>
        <v>0</v>
      </c>
      <c r="H13" s="264"/>
      <c r="I13" s="264"/>
      <c r="J13" s="264"/>
      <c r="K13" s="182" t="s">
        <v>60</v>
      </c>
      <c r="L13" s="182"/>
      <c r="M13" s="182"/>
      <c r="N13" s="268">
        <f>'4月'!N13</f>
        <v>0</v>
      </c>
      <c r="O13" s="268"/>
      <c r="P13" s="268"/>
      <c r="Q13" s="268"/>
      <c r="R13" s="268"/>
      <c r="S13" s="268"/>
      <c r="T13" s="268"/>
      <c r="U13" s="272"/>
    </row>
    <row r="14" spans="1:24" ht="21" customHeight="1">
      <c r="A14" s="106" t="s">
        <v>9</v>
      </c>
      <c r="B14" s="124"/>
      <c r="C14" s="124"/>
      <c r="D14" s="144"/>
      <c r="E14" s="153" t="s">
        <v>46</v>
      </c>
      <c r="F14" s="157"/>
      <c r="G14" s="161" t="s">
        <v>15</v>
      </c>
      <c r="H14" s="164"/>
      <c r="I14" s="170" t="s">
        <v>42</v>
      </c>
      <c r="J14" s="177"/>
      <c r="K14" s="177"/>
      <c r="L14" s="177" t="s">
        <v>23</v>
      </c>
      <c r="M14" s="200"/>
      <c r="N14" s="203"/>
      <c r="O14" s="177" t="s">
        <v>30</v>
      </c>
      <c r="P14" s="200"/>
      <c r="Q14" s="200"/>
      <c r="R14" s="203"/>
      <c r="S14" s="212" t="s">
        <v>81</v>
      </c>
      <c r="T14" s="193" t="s">
        <v>80</v>
      </c>
      <c r="U14" s="230"/>
      <c r="W14" s="96" t="s">
        <v>69</v>
      </c>
    </row>
    <row r="15" spans="1:24" ht="21" customHeight="1">
      <c r="A15" s="107"/>
      <c r="B15" s="125"/>
      <c r="C15" s="125"/>
      <c r="D15" s="145"/>
      <c r="E15" s="154"/>
      <c r="F15" s="158" t="s">
        <v>21</v>
      </c>
      <c r="G15" s="138" t="s">
        <v>1</v>
      </c>
      <c r="H15" s="148"/>
      <c r="I15" s="171">
        <f>M35</f>
        <v>0</v>
      </c>
      <c r="J15" s="171"/>
      <c r="K15" s="173" t="s">
        <v>25</v>
      </c>
      <c r="L15" s="193">
        <v>150</v>
      </c>
      <c r="M15" s="193"/>
      <c r="N15" s="193" t="s">
        <v>28</v>
      </c>
      <c r="O15" s="205">
        <f>I15*L15</f>
        <v>0</v>
      </c>
      <c r="P15" s="205"/>
      <c r="Q15" s="205"/>
      <c r="R15" s="193" t="s">
        <v>28</v>
      </c>
      <c r="S15" s="213">
        <f>I15+I16</f>
        <v>0</v>
      </c>
      <c r="T15" s="216">
        <f>O15+O16</f>
        <v>0</v>
      </c>
      <c r="U15" s="231"/>
      <c r="W15" s="96">
        <f>IF(E14="令和",E15+2018,0)</f>
        <v>2018</v>
      </c>
    </row>
    <row r="16" spans="1:24" ht="21" customHeight="1">
      <c r="A16" s="108"/>
      <c r="B16" s="126"/>
      <c r="C16" s="126"/>
      <c r="D16" s="146"/>
      <c r="E16" s="250">
        <v>7</v>
      </c>
      <c r="F16" s="159" t="s">
        <v>44</v>
      </c>
      <c r="G16" s="162" t="s">
        <v>22</v>
      </c>
      <c r="H16" s="165"/>
      <c r="I16" s="172">
        <f>O35</f>
        <v>0</v>
      </c>
      <c r="J16" s="172"/>
      <c r="K16" s="183" t="s">
        <v>25</v>
      </c>
      <c r="L16" s="194">
        <v>120</v>
      </c>
      <c r="M16" s="194"/>
      <c r="N16" s="194" t="s">
        <v>28</v>
      </c>
      <c r="O16" s="206">
        <f>I16*L16</f>
        <v>0</v>
      </c>
      <c r="P16" s="206"/>
      <c r="Q16" s="206"/>
      <c r="R16" s="194" t="s">
        <v>28</v>
      </c>
      <c r="S16" s="214"/>
      <c r="T16" s="217"/>
      <c r="U16" s="232"/>
    </row>
    <row r="17" spans="1:27" ht="17.25" customHeight="1">
      <c r="A17" s="109" t="s">
        <v>18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233"/>
      <c r="AA17" s="244"/>
    </row>
    <row r="18" spans="1:27" ht="21" customHeight="1">
      <c r="A18" s="110" t="s">
        <v>19</v>
      </c>
      <c r="B18" s="128"/>
      <c r="C18" s="137" t="s">
        <v>1</v>
      </c>
      <c r="D18" s="147"/>
      <c r="E18" s="137" t="s">
        <v>22</v>
      </c>
      <c r="F18" s="147"/>
      <c r="G18" s="137" t="s">
        <v>33</v>
      </c>
      <c r="H18" s="166"/>
      <c r="I18" s="147"/>
      <c r="J18" s="178" t="s">
        <v>10</v>
      </c>
      <c r="K18" s="184"/>
      <c r="L18" s="195" t="s">
        <v>19</v>
      </c>
      <c r="M18" s="137" t="s">
        <v>1</v>
      </c>
      <c r="N18" s="147"/>
      <c r="O18" s="137" t="s">
        <v>22</v>
      </c>
      <c r="P18" s="147"/>
      <c r="Q18" s="137" t="s">
        <v>33</v>
      </c>
      <c r="R18" s="166"/>
      <c r="S18" s="147"/>
      <c r="T18" s="178" t="s">
        <v>10</v>
      </c>
      <c r="U18" s="220"/>
    </row>
    <row r="19" spans="1:27" ht="21" customHeight="1">
      <c r="A19" s="111"/>
      <c r="B19" s="129"/>
      <c r="C19" s="138" t="str">
        <f>L15&amp;" 円"</f>
        <v>150 円</v>
      </c>
      <c r="D19" s="148"/>
      <c r="E19" s="138" t="str">
        <f>L16&amp;" 円"</f>
        <v>120 円</v>
      </c>
      <c r="F19" s="148"/>
      <c r="G19" s="138" t="s">
        <v>38</v>
      </c>
      <c r="H19" s="148"/>
      <c r="I19" s="173" t="s">
        <v>7</v>
      </c>
      <c r="J19" s="179"/>
      <c r="K19" s="185"/>
      <c r="L19" s="196"/>
      <c r="M19" s="138" t="str">
        <f>L15&amp;" 円"</f>
        <v>150 円</v>
      </c>
      <c r="N19" s="148"/>
      <c r="O19" s="138" t="str">
        <f>L16&amp;" 円"</f>
        <v>120 円</v>
      </c>
      <c r="P19" s="148"/>
      <c r="Q19" s="138" t="s">
        <v>38</v>
      </c>
      <c r="R19" s="148"/>
      <c r="S19" s="173" t="s">
        <v>7</v>
      </c>
      <c r="T19" s="218"/>
      <c r="U19" s="234"/>
    </row>
    <row r="20" spans="1:27" ht="21" customHeight="1">
      <c r="A20" s="112">
        <v>1</v>
      </c>
      <c r="B20" s="130"/>
      <c r="C20" s="139"/>
      <c r="D20" s="149"/>
      <c r="E20" s="139"/>
      <c r="F20" s="149"/>
      <c r="G20" s="139"/>
      <c r="H20" s="149"/>
      <c r="I20" s="174"/>
      <c r="J20" s="180">
        <f t="shared" ref="J20:J35" si="0">(C20*$L$15)+(E20*$L$16)</f>
        <v>0</v>
      </c>
      <c r="K20" s="186"/>
      <c r="L20" s="197">
        <v>17</v>
      </c>
      <c r="M20" s="139"/>
      <c r="N20" s="149"/>
      <c r="O20" s="139"/>
      <c r="P20" s="149"/>
      <c r="Q20" s="139"/>
      <c r="R20" s="149"/>
      <c r="S20" s="174"/>
      <c r="T20" s="180">
        <f t="shared" ref="T20:T34" si="1">(M20*$L$15)+(O20*$L$16)</f>
        <v>0</v>
      </c>
      <c r="U20" s="235"/>
      <c r="W20" s="242"/>
      <c r="X20" s="242"/>
      <c r="Y20" s="242"/>
      <c r="Z20" s="242"/>
      <c r="AA20" s="242"/>
    </row>
    <row r="21" spans="1:27" ht="21" customHeight="1">
      <c r="A21" s="112">
        <v>2</v>
      </c>
      <c r="B21" s="130"/>
      <c r="C21" s="139"/>
      <c r="D21" s="149"/>
      <c r="E21" s="139"/>
      <c r="F21" s="149"/>
      <c r="G21" s="139"/>
      <c r="H21" s="149"/>
      <c r="I21" s="174"/>
      <c r="J21" s="180">
        <f t="shared" si="0"/>
        <v>0</v>
      </c>
      <c r="K21" s="186"/>
      <c r="L21" s="197">
        <v>18</v>
      </c>
      <c r="M21" s="139"/>
      <c r="N21" s="149"/>
      <c r="O21" s="139"/>
      <c r="P21" s="149"/>
      <c r="Q21" s="139"/>
      <c r="R21" s="149"/>
      <c r="S21" s="174"/>
      <c r="T21" s="180">
        <f t="shared" si="1"/>
        <v>0</v>
      </c>
      <c r="U21" s="235"/>
      <c r="W21" s="242"/>
      <c r="X21" s="242"/>
      <c r="Y21" s="242"/>
      <c r="Z21" s="242"/>
      <c r="AA21" s="242"/>
    </row>
    <row r="22" spans="1:27" ht="21" customHeight="1">
      <c r="A22" s="112">
        <v>3</v>
      </c>
      <c r="B22" s="130"/>
      <c r="C22" s="139"/>
      <c r="D22" s="149"/>
      <c r="E22" s="139"/>
      <c r="F22" s="149"/>
      <c r="G22" s="139"/>
      <c r="H22" s="149"/>
      <c r="I22" s="174"/>
      <c r="J22" s="180">
        <f t="shared" si="0"/>
        <v>0</v>
      </c>
      <c r="K22" s="186"/>
      <c r="L22" s="197">
        <v>19</v>
      </c>
      <c r="M22" s="139"/>
      <c r="N22" s="149"/>
      <c r="O22" s="139"/>
      <c r="P22" s="149"/>
      <c r="Q22" s="139"/>
      <c r="R22" s="149"/>
      <c r="S22" s="174"/>
      <c r="T22" s="180">
        <f t="shared" si="1"/>
        <v>0</v>
      </c>
      <c r="U22" s="235"/>
      <c r="W22" s="242"/>
      <c r="X22" s="242"/>
      <c r="Y22" s="242"/>
      <c r="Z22" s="242"/>
      <c r="AA22" s="242"/>
    </row>
    <row r="23" spans="1:27" ht="21" customHeight="1">
      <c r="A23" s="112">
        <v>4</v>
      </c>
      <c r="B23" s="130"/>
      <c r="C23" s="139"/>
      <c r="D23" s="149"/>
      <c r="E23" s="139"/>
      <c r="F23" s="149"/>
      <c r="G23" s="139"/>
      <c r="H23" s="149"/>
      <c r="I23" s="174"/>
      <c r="J23" s="180">
        <f t="shared" si="0"/>
        <v>0</v>
      </c>
      <c r="K23" s="186"/>
      <c r="L23" s="197">
        <v>20</v>
      </c>
      <c r="M23" s="139"/>
      <c r="N23" s="149"/>
      <c r="O23" s="139"/>
      <c r="P23" s="149"/>
      <c r="Q23" s="139"/>
      <c r="R23" s="149"/>
      <c r="S23" s="174"/>
      <c r="T23" s="180">
        <f t="shared" si="1"/>
        <v>0</v>
      </c>
      <c r="U23" s="235"/>
      <c r="W23" s="242"/>
      <c r="X23" s="242"/>
      <c r="Y23" s="242"/>
      <c r="Z23" s="242"/>
      <c r="AA23" s="242"/>
    </row>
    <row r="24" spans="1:27" ht="21" customHeight="1">
      <c r="A24" s="112">
        <v>5</v>
      </c>
      <c r="B24" s="130"/>
      <c r="C24" s="139"/>
      <c r="D24" s="149"/>
      <c r="E24" s="139"/>
      <c r="F24" s="149"/>
      <c r="G24" s="139"/>
      <c r="H24" s="149"/>
      <c r="I24" s="174"/>
      <c r="J24" s="180">
        <f t="shared" si="0"/>
        <v>0</v>
      </c>
      <c r="K24" s="186"/>
      <c r="L24" s="197">
        <v>21</v>
      </c>
      <c r="M24" s="139"/>
      <c r="N24" s="149"/>
      <c r="O24" s="139"/>
      <c r="P24" s="149"/>
      <c r="Q24" s="139"/>
      <c r="R24" s="149"/>
      <c r="S24" s="174"/>
      <c r="T24" s="180">
        <f t="shared" si="1"/>
        <v>0</v>
      </c>
      <c r="U24" s="235"/>
      <c r="W24" s="242"/>
      <c r="X24" s="242"/>
      <c r="Y24" s="242"/>
      <c r="Z24" s="242"/>
      <c r="AA24" s="242"/>
    </row>
    <row r="25" spans="1:27" ht="21" customHeight="1">
      <c r="A25" s="112">
        <v>6</v>
      </c>
      <c r="B25" s="130"/>
      <c r="C25" s="139"/>
      <c r="D25" s="149"/>
      <c r="E25" s="139"/>
      <c r="F25" s="149"/>
      <c r="G25" s="139"/>
      <c r="H25" s="149"/>
      <c r="I25" s="174"/>
      <c r="J25" s="180">
        <f t="shared" si="0"/>
        <v>0</v>
      </c>
      <c r="K25" s="186"/>
      <c r="L25" s="197">
        <v>22</v>
      </c>
      <c r="M25" s="139"/>
      <c r="N25" s="149"/>
      <c r="O25" s="139"/>
      <c r="P25" s="149"/>
      <c r="Q25" s="139"/>
      <c r="R25" s="149"/>
      <c r="S25" s="174"/>
      <c r="T25" s="180">
        <f t="shared" si="1"/>
        <v>0</v>
      </c>
      <c r="U25" s="235"/>
      <c r="W25" s="242"/>
      <c r="X25" s="242"/>
      <c r="Y25" s="242"/>
      <c r="Z25" s="242"/>
      <c r="AA25" s="242"/>
    </row>
    <row r="26" spans="1:27" ht="21" customHeight="1">
      <c r="A26" s="112">
        <v>7</v>
      </c>
      <c r="B26" s="130"/>
      <c r="C26" s="139"/>
      <c r="D26" s="149"/>
      <c r="E26" s="139"/>
      <c r="F26" s="149"/>
      <c r="G26" s="139"/>
      <c r="H26" s="149"/>
      <c r="I26" s="174"/>
      <c r="J26" s="180">
        <f t="shared" si="0"/>
        <v>0</v>
      </c>
      <c r="K26" s="186"/>
      <c r="L26" s="197">
        <v>23</v>
      </c>
      <c r="M26" s="139"/>
      <c r="N26" s="149"/>
      <c r="O26" s="139"/>
      <c r="P26" s="149"/>
      <c r="Q26" s="139"/>
      <c r="R26" s="149"/>
      <c r="S26" s="174"/>
      <c r="T26" s="180">
        <f t="shared" si="1"/>
        <v>0</v>
      </c>
      <c r="U26" s="235"/>
      <c r="W26" s="242"/>
      <c r="X26" s="242"/>
      <c r="Y26" s="242"/>
      <c r="Z26" s="242"/>
      <c r="AA26" s="242"/>
    </row>
    <row r="27" spans="1:27" ht="21" customHeight="1">
      <c r="A27" s="112">
        <v>8</v>
      </c>
      <c r="B27" s="130"/>
      <c r="C27" s="139"/>
      <c r="D27" s="149"/>
      <c r="E27" s="139"/>
      <c r="F27" s="149"/>
      <c r="G27" s="139"/>
      <c r="H27" s="149"/>
      <c r="I27" s="174"/>
      <c r="J27" s="180">
        <f t="shared" si="0"/>
        <v>0</v>
      </c>
      <c r="K27" s="186"/>
      <c r="L27" s="197">
        <v>24</v>
      </c>
      <c r="M27" s="139"/>
      <c r="N27" s="149"/>
      <c r="O27" s="139"/>
      <c r="P27" s="149"/>
      <c r="Q27" s="139"/>
      <c r="R27" s="149"/>
      <c r="S27" s="174"/>
      <c r="T27" s="180">
        <f t="shared" si="1"/>
        <v>0</v>
      </c>
      <c r="U27" s="235"/>
      <c r="W27" s="242"/>
      <c r="X27" s="242"/>
      <c r="Y27" s="242"/>
      <c r="Z27" s="242"/>
      <c r="AA27" s="242"/>
    </row>
    <row r="28" spans="1:27" ht="21" customHeight="1">
      <c r="A28" s="112">
        <v>9</v>
      </c>
      <c r="B28" s="130"/>
      <c r="C28" s="139"/>
      <c r="D28" s="149"/>
      <c r="E28" s="139"/>
      <c r="F28" s="149"/>
      <c r="G28" s="139"/>
      <c r="H28" s="149"/>
      <c r="I28" s="174"/>
      <c r="J28" s="180">
        <f t="shared" si="0"/>
        <v>0</v>
      </c>
      <c r="K28" s="186"/>
      <c r="L28" s="197">
        <v>25</v>
      </c>
      <c r="M28" s="139"/>
      <c r="N28" s="149"/>
      <c r="O28" s="139"/>
      <c r="P28" s="149"/>
      <c r="Q28" s="139"/>
      <c r="R28" s="149"/>
      <c r="S28" s="174"/>
      <c r="T28" s="180">
        <f t="shared" si="1"/>
        <v>0</v>
      </c>
      <c r="U28" s="235"/>
      <c r="W28" s="242"/>
      <c r="X28" s="242"/>
      <c r="Y28" s="242"/>
      <c r="Z28" s="242"/>
      <c r="AA28" s="242"/>
    </row>
    <row r="29" spans="1:27" ht="21" customHeight="1">
      <c r="A29" s="112">
        <v>10</v>
      </c>
      <c r="B29" s="130"/>
      <c r="C29" s="139"/>
      <c r="D29" s="149"/>
      <c r="E29" s="139"/>
      <c r="F29" s="149"/>
      <c r="G29" s="139"/>
      <c r="H29" s="149"/>
      <c r="I29" s="174"/>
      <c r="J29" s="180">
        <f t="shared" si="0"/>
        <v>0</v>
      </c>
      <c r="K29" s="186"/>
      <c r="L29" s="197">
        <v>26</v>
      </c>
      <c r="M29" s="139"/>
      <c r="N29" s="149"/>
      <c r="O29" s="139"/>
      <c r="P29" s="149"/>
      <c r="Q29" s="139"/>
      <c r="R29" s="149"/>
      <c r="S29" s="174"/>
      <c r="T29" s="180">
        <f t="shared" si="1"/>
        <v>0</v>
      </c>
      <c r="U29" s="235"/>
      <c r="W29" s="242"/>
      <c r="X29" s="242"/>
      <c r="Y29" s="242"/>
      <c r="Z29" s="242"/>
      <c r="AA29" s="242"/>
    </row>
    <row r="30" spans="1:27" ht="21" customHeight="1">
      <c r="A30" s="112">
        <v>11</v>
      </c>
      <c r="B30" s="130"/>
      <c r="C30" s="139"/>
      <c r="D30" s="149"/>
      <c r="E30" s="139"/>
      <c r="F30" s="149"/>
      <c r="G30" s="139"/>
      <c r="H30" s="149"/>
      <c r="I30" s="174"/>
      <c r="J30" s="180">
        <f t="shared" si="0"/>
        <v>0</v>
      </c>
      <c r="K30" s="186"/>
      <c r="L30" s="197">
        <v>27</v>
      </c>
      <c r="M30" s="139"/>
      <c r="N30" s="149"/>
      <c r="O30" s="139"/>
      <c r="P30" s="149"/>
      <c r="Q30" s="139"/>
      <c r="R30" s="149"/>
      <c r="S30" s="174"/>
      <c r="T30" s="180">
        <f t="shared" si="1"/>
        <v>0</v>
      </c>
      <c r="U30" s="235"/>
      <c r="W30" s="242"/>
      <c r="X30" s="242"/>
      <c r="Y30" s="242"/>
      <c r="Z30" s="242"/>
      <c r="AA30" s="242"/>
    </row>
    <row r="31" spans="1:27" ht="21" customHeight="1">
      <c r="A31" s="112">
        <v>12</v>
      </c>
      <c r="B31" s="130"/>
      <c r="C31" s="139"/>
      <c r="D31" s="149"/>
      <c r="E31" s="139"/>
      <c r="F31" s="149"/>
      <c r="G31" s="139"/>
      <c r="H31" s="149"/>
      <c r="I31" s="174"/>
      <c r="J31" s="180">
        <f t="shared" si="0"/>
        <v>0</v>
      </c>
      <c r="K31" s="186"/>
      <c r="L31" s="197">
        <v>28</v>
      </c>
      <c r="M31" s="139"/>
      <c r="N31" s="149"/>
      <c r="O31" s="139"/>
      <c r="P31" s="149"/>
      <c r="Q31" s="139"/>
      <c r="R31" s="149"/>
      <c r="S31" s="174"/>
      <c r="T31" s="180">
        <f t="shared" si="1"/>
        <v>0</v>
      </c>
      <c r="U31" s="235"/>
      <c r="W31" s="242"/>
      <c r="X31" s="242"/>
      <c r="Y31" s="242"/>
      <c r="Z31" s="242"/>
      <c r="AA31" s="242"/>
    </row>
    <row r="32" spans="1:27" ht="21" customHeight="1">
      <c r="A32" s="112">
        <v>13</v>
      </c>
      <c r="B32" s="130"/>
      <c r="C32" s="139"/>
      <c r="D32" s="149"/>
      <c r="E32" s="139"/>
      <c r="F32" s="149"/>
      <c r="G32" s="139"/>
      <c r="H32" s="149"/>
      <c r="I32" s="174"/>
      <c r="J32" s="180">
        <f t="shared" si="0"/>
        <v>0</v>
      </c>
      <c r="K32" s="186"/>
      <c r="L32" s="197">
        <f>IF(MONTH(DATE($W$15,$E$16,29))=$E$16,29,"")</f>
        <v>29</v>
      </c>
      <c r="M32" s="139"/>
      <c r="N32" s="149"/>
      <c r="O32" s="139"/>
      <c r="P32" s="149"/>
      <c r="Q32" s="139"/>
      <c r="R32" s="149"/>
      <c r="S32" s="174"/>
      <c r="T32" s="180">
        <f t="shared" si="1"/>
        <v>0</v>
      </c>
      <c r="U32" s="235"/>
      <c r="W32" s="242"/>
      <c r="X32" s="242"/>
      <c r="Y32" s="242"/>
      <c r="Z32" s="242"/>
      <c r="AA32" s="242"/>
    </row>
    <row r="33" spans="1:27" ht="21" customHeight="1">
      <c r="A33" s="112">
        <v>14</v>
      </c>
      <c r="B33" s="130"/>
      <c r="C33" s="139"/>
      <c r="D33" s="149"/>
      <c r="E33" s="139"/>
      <c r="F33" s="149"/>
      <c r="G33" s="139"/>
      <c r="H33" s="149"/>
      <c r="I33" s="174"/>
      <c r="J33" s="180">
        <f t="shared" si="0"/>
        <v>0</v>
      </c>
      <c r="K33" s="186"/>
      <c r="L33" s="197">
        <f>IF(MONTH(DATE($W$15,$E$16,30))=$E$16,30,"")</f>
        <v>30</v>
      </c>
      <c r="M33" s="139"/>
      <c r="N33" s="149"/>
      <c r="O33" s="139"/>
      <c r="P33" s="149"/>
      <c r="Q33" s="139"/>
      <c r="R33" s="149"/>
      <c r="S33" s="174"/>
      <c r="T33" s="180">
        <f t="shared" si="1"/>
        <v>0</v>
      </c>
      <c r="U33" s="235"/>
      <c r="W33" s="242"/>
      <c r="X33" s="242"/>
      <c r="Y33" s="242"/>
      <c r="Z33" s="242"/>
      <c r="AA33" s="242"/>
    </row>
    <row r="34" spans="1:27" ht="21" customHeight="1">
      <c r="A34" s="112">
        <v>15</v>
      </c>
      <c r="B34" s="130"/>
      <c r="C34" s="139"/>
      <c r="D34" s="149"/>
      <c r="E34" s="139"/>
      <c r="F34" s="149"/>
      <c r="G34" s="139"/>
      <c r="H34" s="149"/>
      <c r="I34" s="174"/>
      <c r="J34" s="180">
        <f t="shared" si="0"/>
        <v>0</v>
      </c>
      <c r="K34" s="186"/>
      <c r="L34" s="198">
        <f>IF(MONTH(DATE($W$15,$E$16,31))=$E$16,31,"")</f>
        <v>31</v>
      </c>
      <c r="M34" s="139"/>
      <c r="N34" s="149"/>
      <c r="O34" s="140"/>
      <c r="P34" s="150"/>
      <c r="Q34" s="140"/>
      <c r="R34" s="150"/>
      <c r="S34" s="174"/>
      <c r="T34" s="181">
        <f t="shared" si="1"/>
        <v>0</v>
      </c>
      <c r="U34" s="236"/>
      <c r="W34" s="242"/>
      <c r="X34" s="242"/>
      <c r="Y34" s="242"/>
      <c r="Z34" s="242"/>
      <c r="AA34" s="242"/>
    </row>
    <row r="35" spans="1:27" ht="21" customHeight="1">
      <c r="A35" s="113">
        <v>16</v>
      </c>
      <c r="B35" s="131"/>
      <c r="C35" s="140"/>
      <c r="D35" s="150"/>
      <c r="E35" s="140"/>
      <c r="F35" s="150"/>
      <c r="G35" s="140"/>
      <c r="H35" s="150"/>
      <c r="I35" s="175"/>
      <c r="J35" s="181">
        <f t="shared" si="0"/>
        <v>0</v>
      </c>
      <c r="K35" s="187"/>
      <c r="L35" s="199" t="s">
        <v>26</v>
      </c>
      <c r="M35" s="201">
        <f>SUM(C20:D35)+SUM(M20:N34)</f>
        <v>0</v>
      </c>
      <c r="N35" s="204"/>
      <c r="O35" s="201">
        <f>SUM(E20:F35)+SUM(O20:P34)</f>
        <v>0</v>
      </c>
      <c r="P35" s="204"/>
      <c r="Q35" s="201">
        <f>SUM(G20:H35)+SUM(Q20:R34)</f>
        <v>0</v>
      </c>
      <c r="R35" s="204"/>
      <c r="S35" s="215">
        <f>SUM(I20:I35)+SUM(S20:S34)</f>
        <v>0</v>
      </c>
      <c r="T35" s="219">
        <f>SUM(J20:K35)+SUM(T20:U34)</f>
        <v>0</v>
      </c>
      <c r="U35" s="237"/>
      <c r="W35" s="242"/>
      <c r="X35" s="242"/>
      <c r="Y35" s="242"/>
      <c r="Z35" s="242"/>
      <c r="AA35" s="242"/>
    </row>
    <row r="36" spans="1:27" ht="13.5" customHeight="1">
      <c r="A36" s="114"/>
      <c r="B36" s="114"/>
      <c r="C36" s="141"/>
      <c r="D36" s="141"/>
      <c r="E36" s="141"/>
      <c r="F36" s="141"/>
      <c r="G36" s="141"/>
      <c r="H36" s="141"/>
      <c r="I36" s="176"/>
      <c r="J36" s="176"/>
      <c r="K36" s="141"/>
      <c r="L36" s="114"/>
      <c r="M36" s="141"/>
      <c r="N36" s="141"/>
      <c r="O36" s="141"/>
      <c r="P36" s="141"/>
      <c r="Q36" s="141"/>
      <c r="R36" s="141"/>
      <c r="S36" s="176"/>
      <c r="T36" s="176"/>
      <c r="U36" s="176"/>
    </row>
    <row r="37" spans="1:27" ht="19.5" customHeight="1">
      <c r="A37" s="115" t="s">
        <v>6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238"/>
    </row>
    <row r="38" spans="1:27">
      <c r="A38" s="116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239"/>
    </row>
    <row r="39" spans="1:27">
      <c r="A39" s="117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240"/>
    </row>
    <row r="40" spans="1:27">
      <c r="A40" s="117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240"/>
    </row>
    <row r="41" spans="1:27">
      <c r="A41" s="117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240"/>
    </row>
    <row r="42" spans="1:27">
      <c r="A42" s="117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240"/>
    </row>
    <row r="43" spans="1:27">
      <c r="A43" s="118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241"/>
    </row>
    <row r="44" spans="1:27">
      <c r="A44" s="96" t="s">
        <v>66</v>
      </c>
    </row>
    <row r="45" spans="1:27">
      <c r="A45" s="96" t="s">
        <v>67</v>
      </c>
    </row>
  </sheetData>
  <sheetProtection sheet="1" objects="1" scenarios="1"/>
  <mergeCells count="191">
    <mergeCell ref="A1:U1"/>
    <mergeCell ref="I7:K7"/>
    <mergeCell ref="I8:K8"/>
    <mergeCell ref="L8:U8"/>
    <mergeCell ref="I9:K9"/>
    <mergeCell ref="A11:G11"/>
    <mergeCell ref="A13:F13"/>
    <mergeCell ref="G13:J13"/>
    <mergeCell ref="K13:M13"/>
    <mergeCell ref="N13:U13"/>
    <mergeCell ref="E14:F14"/>
    <mergeCell ref="G14:H14"/>
    <mergeCell ref="I14:K14"/>
    <mergeCell ref="L14:N14"/>
    <mergeCell ref="O14:R14"/>
    <mergeCell ref="T14:U14"/>
    <mergeCell ref="G15:H15"/>
    <mergeCell ref="I15:J15"/>
    <mergeCell ref="L15:M15"/>
    <mergeCell ref="O15:Q15"/>
    <mergeCell ref="G16:H16"/>
    <mergeCell ref="I16:J16"/>
    <mergeCell ref="L16:M16"/>
    <mergeCell ref="O16:Q16"/>
    <mergeCell ref="A17:U17"/>
    <mergeCell ref="C18:D18"/>
    <mergeCell ref="E18:F18"/>
    <mergeCell ref="G18:I18"/>
    <mergeCell ref="M18:N18"/>
    <mergeCell ref="O18:P18"/>
    <mergeCell ref="Q18:S18"/>
    <mergeCell ref="C19:D19"/>
    <mergeCell ref="E19:F19"/>
    <mergeCell ref="G19:H19"/>
    <mergeCell ref="M19:N19"/>
    <mergeCell ref="O19:P19"/>
    <mergeCell ref="Q19:R19"/>
    <mergeCell ref="A20:B20"/>
    <mergeCell ref="C20:D20"/>
    <mergeCell ref="E20:F20"/>
    <mergeCell ref="G20:H20"/>
    <mergeCell ref="J20:K20"/>
    <mergeCell ref="M20:N20"/>
    <mergeCell ref="O20:P20"/>
    <mergeCell ref="Q20:R20"/>
    <mergeCell ref="T20:U20"/>
    <mergeCell ref="A21:B21"/>
    <mergeCell ref="C21:D21"/>
    <mergeCell ref="E21:F21"/>
    <mergeCell ref="G21:H21"/>
    <mergeCell ref="J21:K21"/>
    <mergeCell ref="M21:N21"/>
    <mergeCell ref="O21:P21"/>
    <mergeCell ref="Q21:R21"/>
    <mergeCell ref="T21:U21"/>
    <mergeCell ref="A22:B22"/>
    <mergeCell ref="C22:D22"/>
    <mergeCell ref="E22:F22"/>
    <mergeCell ref="G22:H22"/>
    <mergeCell ref="J22:K22"/>
    <mergeCell ref="M22:N22"/>
    <mergeCell ref="O22:P22"/>
    <mergeCell ref="Q22:R22"/>
    <mergeCell ref="T22:U22"/>
    <mergeCell ref="A23:B23"/>
    <mergeCell ref="C23:D23"/>
    <mergeCell ref="E23:F23"/>
    <mergeCell ref="G23:H23"/>
    <mergeCell ref="J23:K23"/>
    <mergeCell ref="M23:N23"/>
    <mergeCell ref="O23:P23"/>
    <mergeCell ref="Q23:R23"/>
    <mergeCell ref="T23:U23"/>
    <mergeCell ref="A24:B24"/>
    <mergeCell ref="C24:D24"/>
    <mergeCell ref="E24:F24"/>
    <mergeCell ref="G24:H24"/>
    <mergeCell ref="J24:K24"/>
    <mergeCell ref="M24:N24"/>
    <mergeCell ref="O24:P24"/>
    <mergeCell ref="Q24:R24"/>
    <mergeCell ref="T24:U24"/>
    <mergeCell ref="A25:B25"/>
    <mergeCell ref="C25:D25"/>
    <mergeCell ref="E25:F25"/>
    <mergeCell ref="G25:H25"/>
    <mergeCell ref="J25:K25"/>
    <mergeCell ref="M25:N25"/>
    <mergeCell ref="O25:P25"/>
    <mergeCell ref="Q25:R25"/>
    <mergeCell ref="T25:U25"/>
    <mergeCell ref="A26:B26"/>
    <mergeCell ref="C26:D26"/>
    <mergeCell ref="E26:F26"/>
    <mergeCell ref="G26:H26"/>
    <mergeCell ref="J26:K26"/>
    <mergeCell ref="M26:N26"/>
    <mergeCell ref="O26:P26"/>
    <mergeCell ref="Q26:R26"/>
    <mergeCell ref="T26:U26"/>
    <mergeCell ref="A27:B27"/>
    <mergeCell ref="C27:D27"/>
    <mergeCell ref="E27:F27"/>
    <mergeCell ref="G27:H27"/>
    <mergeCell ref="J27:K27"/>
    <mergeCell ref="M27:N27"/>
    <mergeCell ref="O27:P27"/>
    <mergeCell ref="Q27:R27"/>
    <mergeCell ref="T27:U27"/>
    <mergeCell ref="A28:B28"/>
    <mergeCell ref="C28:D28"/>
    <mergeCell ref="E28:F28"/>
    <mergeCell ref="G28:H28"/>
    <mergeCell ref="J28:K28"/>
    <mergeCell ref="M28:N28"/>
    <mergeCell ref="O28:P28"/>
    <mergeCell ref="Q28:R28"/>
    <mergeCell ref="T28:U28"/>
    <mergeCell ref="A29:B29"/>
    <mergeCell ref="C29:D29"/>
    <mergeCell ref="E29:F29"/>
    <mergeCell ref="G29:H29"/>
    <mergeCell ref="J29:K29"/>
    <mergeCell ref="M29:N29"/>
    <mergeCell ref="O29:P29"/>
    <mergeCell ref="Q29:R29"/>
    <mergeCell ref="T29:U29"/>
    <mergeCell ref="A30:B30"/>
    <mergeCell ref="C30:D30"/>
    <mergeCell ref="E30:F30"/>
    <mergeCell ref="G30:H30"/>
    <mergeCell ref="J30:K30"/>
    <mergeCell ref="M30:N30"/>
    <mergeCell ref="O30:P30"/>
    <mergeCell ref="Q30:R30"/>
    <mergeCell ref="T30:U30"/>
    <mergeCell ref="A31:B31"/>
    <mergeCell ref="C31:D31"/>
    <mergeCell ref="E31:F31"/>
    <mergeCell ref="G31:H31"/>
    <mergeCell ref="J31:K31"/>
    <mergeCell ref="M31:N31"/>
    <mergeCell ref="O31:P31"/>
    <mergeCell ref="Q31:R31"/>
    <mergeCell ref="T31:U31"/>
    <mergeCell ref="A32:B32"/>
    <mergeCell ref="C32:D32"/>
    <mergeCell ref="E32:F32"/>
    <mergeCell ref="G32:H32"/>
    <mergeCell ref="J32:K32"/>
    <mergeCell ref="M32:N32"/>
    <mergeCell ref="O32:P32"/>
    <mergeCell ref="Q32:R32"/>
    <mergeCell ref="T32:U32"/>
    <mergeCell ref="A33:B33"/>
    <mergeCell ref="C33:D33"/>
    <mergeCell ref="E33:F33"/>
    <mergeCell ref="G33:H33"/>
    <mergeCell ref="J33:K33"/>
    <mergeCell ref="M33:N33"/>
    <mergeCell ref="O33:P33"/>
    <mergeCell ref="Q33:R33"/>
    <mergeCell ref="T33:U33"/>
    <mergeCell ref="A34:B34"/>
    <mergeCell ref="C34:D34"/>
    <mergeCell ref="E34:F34"/>
    <mergeCell ref="G34:H34"/>
    <mergeCell ref="J34:K34"/>
    <mergeCell ref="M34:N34"/>
    <mergeCell ref="O34:P34"/>
    <mergeCell ref="Q34:R34"/>
    <mergeCell ref="T34:U34"/>
    <mergeCell ref="A35:B35"/>
    <mergeCell ref="C35:D35"/>
    <mergeCell ref="E35:F35"/>
    <mergeCell ref="G35:H35"/>
    <mergeCell ref="J35:K35"/>
    <mergeCell ref="M35:N35"/>
    <mergeCell ref="O35:P35"/>
    <mergeCell ref="Q35:R35"/>
    <mergeCell ref="T35:U35"/>
    <mergeCell ref="A37:U37"/>
    <mergeCell ref="L9:U10"/>
    <mergeCell ref="A14:D16"/>
    <mergeCell ref="S15:S16"/>
    <mergeCell ref="T15:U16"/>
    <mergeCell ref="A18:B19"/>
    <mergeCell ref="J18:K19"/>
    <mergeCell ref="L18:L19"/>
    <mergeCell ref="T18:U19"/>
    <mergeCell ref="A38:U43"/>
  </mergeCells>
  <phoneticPr fontId="8"/>
  <dataValidations count="4">
    <dataValidation type="whole" imeMode="off" operator="greaterThanOrEqual" allowBlank="1" showDropDown="0" showInputMessage="1" showErrorMessage="1" sqref="O20:O34 Q20:Q34 M20:M34 C20:C36 G20:G36 E20:E36">
      <formula1>0</formula1>
    </dataValidation>
    <dataValidation type="list" allowBlank="1" showDropDown="0" showInputMessage="1" showErrorMessage="1" sqref="E16 E9">
      <formula1>"1,2,3,4,5,6,7,8,9,10,11,12"</formula1>
    </dataValidation>
    <dataValidation type="list" allowBlank="1" showDropDown="0" showInputMessage="1" showErrorMessage="1" sqref="G9">
      <formula1>"1,2,3,4,5,6,7,8,9,10,11,12,13,14,15,16,17,18,19,20,21,22,23,24,25,26,27,28,29,30,31"</formula1>
    </dataValidation>
    <dataValidation type="list" allowBlank="1" showDropDown="0" showInputMessage="1" showErrorMessage="1" sqref="C9 E15">
      <formula1>"7,8,9,10,11,12"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97" fitToWidth="0" fitToHeight="0" orientation="portrait" usePrinterDefaults="1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45"/>
  <sheetViews>
    <sheetView showGridLines="0" view="pageBreakPreview" zoomScaleSheetLayoutView="100" workbookViewId="0">
      <selection activeCell="C9" sqref="C9"/>
    </sheetView>
  </sheetViews>
  <sheetFormatPr defaultColWidth="9" defaultRowHeight="13.2"/>
  <cols>
    <col min="1" max="1" width="1" style="96" customWidth="1"/>
    <col min="2" max="2" width="3.28515625" style="96" customWidth="1"/>
    <col min="3" max="3" width="4" style="96" customWidth="1"/>
    <col min="4" max="4" width="3.5703125" style="96" customWidth="1"/>
    <col min="5" max="5" width="4" style="96" customWidth="1"/>
    <col min="6" max="6" width="3.5703125" style="96" customWidth="1"/>
    <col min="7" max="7" width="4" style="96" customWidth="1"/>
    <col min="8" max="8" width="3.5703125" style="96" customWidth="1"/>
    <col min="9" max="9" width="7.109375" style="96" customWidth="1"/>
    <col min="10" max="11" width="5.21875" style="96" customWidth="1"/>
    <col min="12" max="12" width="4.28515625" style="96" customWidth="1"/>
    <col min="13" max="13" width="4" style="96" customWidth="1"/>
    <col min="14" max="14" width="3.140625" style="96" customWidth="1"/>
    <col min="15" max="18" width="3.5703125" style="96" customWidth="1"/>
    <col min="19" max="19" width="7.21875" style="96" customWidth="1"/>
    <col min="20" max="21" width="6.33203125" style="96" customWidth="1"/>
    <col min="22" max="22" width="9" style="96"/>
    <col min="23" max="23" width="10.75" style="96" bestFit="1" customWidth="1"/>
    <col min="24" max="24" width="9" style="96"/>
    <col min="25" max="25" width="10.75" style="96" bestFit="1" customWidth="1"/>
    <col min="26" max="16384" width="9" style="96"/>
  </cols>
  <sheetData>
    <row r="1" spans="1:24" ht="19.5" customHeight="1">
      <c r="A1" s="98" t="s">
        <v>65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</row>
    <row r="2" spans="1:24" ht="9.75" customHeight="1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</row>
    <row r="3" spans="1:24" ht="9.75" customHeight="1">
      <c r="A3" s="9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207"/>
      <c r="T3" s="207"/>
      <c r="U3" s="220"/>
    </row>
    <row r="4" spans="1:24" ht="18.75" customHeight="1">
      <c r="A4" s="101"/>
      <c r="B4" s="120"/>
      <c r="C4" s="120"/>
      <c r="D4" s="142" t="s">
        <v>32</v>
      </c>
      <c r="E4" s="100"/>
      <c r="F4" s="142"/>
      <c r="G4" s="142"/>
      <c r="H4" s="142"/>
      <c r="I4" s="167"/>
      <c r="J4" s="167"/>
      <c r="K4" s="167"/>
      <c r="L4" s="167"/>
      <c r="M4" s="167"/>
      <c r="N4" s="167"/>
      <c r="O4" s="120"/>
      <c r="P4" s="120"/>
      <c r="Q4" s="120"/>
      <c r="R4" s="120"/>
      <c r="S4" s="208"/>
      <c r="T4" s="208"/>
      <c r="U4" s="221"/>
    </row>
    <row r="5" spans="1:24" ht="18.75" customHeight="1">
      <c r="A5" s="102"/>
      <c r="B5" s="120"/>
      <c r="C5" s="120"/>
      <c r="D5" s="142" t="s">
        <v>12</v>
      </c>
      <c r="E5" s="100"/>
      <c r="F5" s="142"/>
      <c r="G5" s="142"/>
      <c r="H5" s="142"/>
      <c r="I5" s="167"/>
      <c r="J5" s="167"/>
      <c r="K5" s="167"/>
      <c r="L5" s="188"/>
      <c r="M5" s="188"/>
      <c r="N5" s="188"/>
      <c r="O5" s="120"/>
      <c r="P5" s="120"/>
      <c r="Q5" s="120"/>
      <c r="R5" s="120"/>
      <c r="S5" s="209"/>
      <c r="T5" s="209"/>
      <c r="U5" s="222"/>
    </row>
    <row r="6" spans="1:24" ht="9" customHeight="1">
      <c r="A6" s="102"/>
      <c r="B6" s="120"/>
      <c r="C6" s="120"/>
      <c r="D6" s="120"/>
      <c r="E6" s="151"/>
      <c r="F6" s="151"/>
      <c r="G6" s="151"/>
      <c r="H6" s="151"/>
      <c r="I6" s="151"/>
      <c r="J6" s="151"/>
      <c r="K6" s="151"/>
      <c r="L6" s="189"/>
      <c r="M6" s="189"/>
      <c r="N6" s="189"/>
      <c r="O6" s="120"/>
      <c r="P6" s="120"/>
      <c r="Q6" s="120"/>
      <c r="R6" s="120"/>
      <c r="S6" s="210"/>
      <c r="T6" s="210"/>
      <c r="U6" s="223"/>
    </row>
    <row r="7" spans="1:24" ht="18.75" customHeight="1">
      <c r="A7" s="102"/>
      <c r="B7" s="120"/>
      <c r="C7" s="120"/>
      <c r="D7" s="120"/>
      <c r="E7" s="120"/>
      <c r="F7" s="120"/>
      <c r="G7" s="120"/>
      <c r="H7" s="120"/>
      <c r="I7" s="168" t="s">
        <v>20</v>
      </c>
      <c r="J7" s="168"/>
      <c r="K7" s="168"/>
      <c r="L7" s="120"/>
      <c r="M7" s="120"/>
      <c r="N7" s="120"/>
      <c r="O7" s="120"/>
      <c r="P7" s="120"/>
      <c r="Q7" s="120"/>
      <c r="R7" s="120"/>
      <c r="S7" s="211"/>
      <c r="T7" s="211"/>
      <c r="U7" s="224"/>
    </row>
    <row r="8" spans="1:24" ht="28.8" customHeight="1">
      <c r="A8" s="102"/>
      <c r="B8" s="120"/>
      <c r="C8" s="120"/>
      <c r="D8" s="120"/>
      <c r="E8" s="120"/>
      <c r="F8" s="120"/>
      <c r="G8" s="120"/>
      <c r="H8" s="120"/>
      <c r="I8" s="169" t="s">
        <v>13</v>
      </c>
      <c r="J8" s="169"/>
      <c r="K8" s="169"/>
      <c r="L8" s="265">
        <f>'4月'!L8</f>
        <v>0</v>
      </c>
      <c r="M8" s="265"/>
      <c r="N8" s="265"/>
      <c r="O8" s="265"/>
      <c r="P8" s="265"/>
      <c r="Q8" s="265"/>
      <c r="R8" s="265"/>
      <c r="S8" s="265"/>
      <c r="T8" s="265"/>
      <c r="U8" s="269"/>
    </row>
    <row r="9" spans="1:24" ht="18.75" customHeight="1">
      <c r="A9" s="103"/>
      <c r="B9" s="121" t="s">
        <v>46</v>
      </c>
      <c r="C9" s="136"/>
      <c r="D9" s="143" t="s">
        <v>21</v>
      </c>
      <c r="E9" s="152"/>
      <c r="F9" s="143" t="s">
        <v>5</v>
      </c>
      <c r="G9" s="152"/>
      <c r="H9" s="143" t="s">
        <v>3</v>
      </c>
      <c r="I9" s="169" t="s">
        <v>24</v>
      </c>
      <c r="J9" s="169"/>
      <c r="K9" s="169"/>
      <c r="L9" s="266">
        <f>'4月'!L9</f>
        <v>0</v>
      </c>
      <c r="M9" s="266"/>
      <c r="N9" s="266"/>
      <c r="O9" s="266"/>
      <c r="P9" s="266"/>
      <c r="Q9" s="266"/>
      <c r="R9" s="266"/>
      <c r="S9" s="266"/>
      <c r="T9" s="266"/>
      <c r="U9" s="270"/>
    </row>
    <row r="10" spans="1:24" ht="11.25" customHeight="1">
      <c r="A10" s="101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267"/>
      <c r="M10" s="267"/>
      <c r="N10" s="267"/>
      <c r="O10" s="267"/>
      <c r="P10" s="267"/>
      <c r="Q10" s="267"/>
      <c r="R10" s="267"/>
      <c r="S10" s="267"/>
      <c r="T10" s="267"/>
      <c r="U10" s="271"/>
    </row>
    <row r="11" spans="1:24" ht="18.75" customHeight="1">
      <c r="A11" s="104" t="s">
        <v>39</v>
      </c>
      <c r="B11" s="122"/>
      <c r="C11" s="122"/>
      <c r="D11" s="122"/>
      <c r="E11" s="122"/>
      <c r="F11" s="122"/>
      <c r="G11" s="122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228"/>
      <c r="X11" s="243"/>
    </row>
    <row r="12" spans="1:24" s="97" customFormat="1" ht="13.5" customHeight="1"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</row>
    <row r="13" spans="1:24" ht="21.75" customHeight="1">
      <c r="A13" s="105" t="s">
        <v>17</v>
      </c>
      <c r="B13" s="123"/>
      <c r="C13" s="123"/>
      <c r="D13" s="123"/>
      <c r="E13" s="123"/>
      <c r="F13" s="156"/>
      <c r="G13" s="264">
        <f>'4月'!G13</f>
        <v>0</v>
      </c>
      <c r="H13" s="264"/>
      <c r="I13" s="264"/>
      <c r="J13" s="264"/>
      <c r="K13" s="182" t="s">
        <v>60</v>
      </c>
      <c r="L13" s="182"/>
      <c r="M13" s="182"/>
      <c r="N13" s="268">
        <f>'4月'!N13</f>
        <v>0</v>
      </c>
      <c r="O13" s="268"/>
      <c r="P13" s="268"/>
      <c r="Q13" s="268"/>
      <c r="R13" s="268"/>
      <c r="S13" s="268"/>
      <c r="T13" s="268"/>
      <c r="U13" s="272"/>
    </row>
    <row r="14" spans="1:24" ht="21" customHeight="1">
      <c r="A14" s="106" t="s">
        <v>9</v>
      </c>
      <c r="B14" s="124"/>
      <c r="C14" s="124"/>
      <c r="D14" s="144"/>
      <c r="E14" s="153" t="s">
        <v>46</v>
      </c>
      <c r="F14" s="157"/>
      <c r="G14" s="161" t="s">
        <v>15</v>
      </c>
      <c r="H14" s="164"/>
      <c r="I14" s="170" t="s">
        <v>42</v>
      </c>
      <c r="J14" s="177"/>
      <c r="K14" s="177"/>
      <c r="L14" s="177" t="s">
        <v>23</v>
      </c>
      <c r="M14" s="200"/>
      <c r="N14" s="203"/>
      <c r="O14" s="177" t="s">
        <v>30</v>
      </c>
      <c r="P14" s="200"/>
      <c r="Q14" s="200"/>
      <c r="R14" s="203"/>
      <c r="S14" s="212" t="s">
        <v>81</v>
      </c>
      <c r="T14" s="193" t="s">
        <v>80</v>
      </c>
      <c r="U14" s="230"/>
      <c r="W14" s="96" t="s">
        <v>69</v>
      </c>
    </row>
    <row r="15" spans="1:24" ht="21" customHeight="1">
      <c r="A15" s="107"/>
      <c r="B15" s="125"/>
      <c r="C15" s="125"/>
      <c r="D15" s="145"/>
      <c r="E15" s="154"/>
      <c r="F15" s="158" t="s">
        <v>21</v>
      </c>
      <c r="G15" s="138" t="s">
        <v>1</v>
      </c>
      <c r="H15" s="148"/>
      <c r="I15" s="171">
        <f>M35</f>
        <v>0</v>
      </c>
      <c r="J15" s="171"/>
      <c r="K15" s="173" t="s">
        <v>25</v>
      </c>
      <c r="L15" s="193">
        <v>150</v>
      </c>
      <c r="M15" s="193"/>
      <c r="N15" s="193" t="s">
        <v>28</v>
      </c>
      <c r="O15" s="205">
        <f>I15*L15</f>
        <v>0</v>
      </c>
      <c r="P15" s="205"/>
      <c r="Q15" s="205"/>
      <c r="R15" s="193" t="s">
        <v>28</v>
      </c>
      <c r="S15" s="213">
        <f>I15+I16</f>
        <v>0</v>
      </c>
      <c r="T15" s="216">
        <f>O15+O16</f>
        <v>0</v>
      </c>
      <c r="U15" s="231"/>
      <c r="W15" s="96">
        <f>IF(E14="令和",E15+2018,0)</f>
        <v>2018</v>
      </c>
    </row>
    <row r="16" spans="1:24" ht="21" customHeight="1">
      <c r="A16" s="108"/>
      <c r="B16" s="126"/>
      <c r="C16" s="126"/>
      <c r="D16" s="146"/>
      <c r="E16" s="250">
        <v>8</v>
      </c>
      <c r="F16" s="159" t="s">
        <v>44</v>
      </c>
      <c r="G16" s="162" t="s">
        <v>22</v>
      </c>
      <c r="H16" s="165"/>
      <c r="I16" s="172">
        <f>O35</f>
        <v>0</v>
      </c>
      <c r="J16" s="172"/>
      <c r="K16" s="183" t="s">
        <v>25</v>
      </c>
      <c r="L16" s="194">
        <v>120</v>
      </c>
      <c r="M16" s="194"/>
      <c r="N16" s="194" t="s">
        <v>28</v>
      </c>
      <c r="O16" s="206">
        <f>I16*L16</f>
        <v>0</v>
      </c>
      <c r="P16" s="206"/>
      <c r="Q16" s="206"/>
      <c r="R16" s="194" t="s">
        <v>28</v>
      </c>
      <c r="S16" s="214"/>
      <c r="T16" s="217"/>
      <c r="U16" s="232"/>
    </row>
    <row r="17" spans="1:27" ht="17.25" customHeight="1">
      <c r="A17" s="109" t="s">
        <v>18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233"/>
      <c r="AA17" s="244"/>
    </row>
    <row r="18" spans="1:27" ht="21" customHeight="1">
      <c r="A18" s="110" t="s">
        <v>19</v>
      </c>
      <c r="B18" s="128"/>
      <c r="C18" s="137" t="s">
        <v>1</v>
      </c>
      <c r="D18" s="147"/>
      <c r="E18" s="137" t="s">
        <v>22</v>
      </c>
      <c r="F18" s="147"/>
      <c r="G18" s="137" t="s">
        <v>33</v>
      </c>
      <c r="H18" s="166"/>
      <c r="I18" s="147"/>
      <c r="J18" s="178" t="s">
        <v>10</v>
      </c>
      <c r="K18" s="184"/>
      <c r="L18" s="195" t="s">
        <v>19</v>
      </c>
      <c r="M18" s="137" t="s">
        <v>1</v>
      </c>
      <c r="N18" s="147"/>
      <c r="O18" s="137" t="s">
        <v>22</v>
      </c>
      <c r="P18" s="147"/>
      <c r="Q18" s="137" t="s">
        <v>33</v>
      </c>
      <c r="R18" s="166"/>
      <c r="S18" s="147"/>
      <c r="T18" s="178" t="s">
        <v>10</v>
      </c>
      <c r="U18" s="220"/>
    </row>
    <row r="19" spans="1:27" ht="21" customHeight="1">
      <c r="A19" s="111"/>
      <c r="B19" s="129"/>
      <c r="C19" s="138" t="str">
        <f>L15&amp;" 円"</f>
        <v>150 円</v>
      </c>
      <c r="D19" s="148"/>
      <c r="E19" s="138" t="str">
        <f>L16&amp;" 円"</f>
        <v>120 円</v>
      </c>
      <c r="F19" s="148"/>
      <c r="G19" s="138" t="s">
        <v>38</v>
      </c>
      <c r="H19" s="148"/>
      <c r="I19" s="173" t="s">
        <v>7</v>
      </c>
      <c r="J19" s="179"/>
      <c r="K19" s="185"/>
      <c r="L19" s="196"/>
      <c r="M19" s="138" t="str">
        <f>L15&amp;" 円"</f>
        <v>150 円</v>
      </c>
      <c r="N19" s="148"/>
      <c r="O19" s="138" t="str">
        <f>L16&amp;" 円"</f>
        <v>120 円</v>
      </c>
      <c r="P19" s="148"/>
      <c r="Q19" s="138" t="s">
        <v>38</v>
      </c>
      <c r="R19" s="148"/>
      <c r="S19" s="173" t="s">
        <v>7</v>
      </c>
      <c r="T19" s="218"/>
      <c r="U19" s="234"/>
    </row>
    <row r="20" spans="1:27" ht="21" customHeight="1">
      <c r="A20" s="112">
        <v>1</v>
      </c>
      <c r="B20" s="130"/>
      <c r="C20" s="139"/>
      <c r="D20" s="149"/>
      <c r="E20" s="139"/>
      <c r="F20" s="149"/>
      <c r="G20" s="139"/>
      <c r="H20" s="149"/>
      <c r="I20" s="174"/>
      <c r="J20" s="180">
        <f t="shared" ref="J20:J35" si="0">(C20*$L$15)+(E20*$L$16)</f>
        <v>0</v>
      </c>
      <c r="K20" s="186"/>
      <c r="L20" s="197">
        <v>17</v>
      </c>
      <c r="M20" s="139"/>
      <c r="N20" s="149"/>
      <c r="O20" s="139"/>
      <c r="P20" s="149"/>
      <c r="Q20" s="139"/>
      <c r="R20" s="149"/>
      <c r="S20" s="174"/>
      <c r="T20" s="180">
        <f t="shared" ref="T20:T34" si="1">(M20*$L$15)+(O20*$L$16)</f>
        <v>0</v>
      </c>
      <c r="U20" s="235"/>
      <c r="W20" s="242"/>
      <c r="X20" s="242"/>
      <c r="Y20" s="242"/>
      <c r="Z20" s="242"/>
      <c r="AA20" s="242"/>
    </row>
    <row r="21" spans="1:27" ht="21" customHeight="1">
      <c r="A21" s="112">
        <v>2</v>
      </c>
      <c r="B21" s="130"/>
      <c r="C21" s="139"/>
      <c r="D21" s="149"/>
      <c r="E21" s="139"/>
      <c r="F21" s="149"/>
      <c r="G21" s="139"/>
      <c r="H21" s="149"/>
      <c r="I21" s="174"/>
      <c r="J21" s="180">
        <f t="shared" si="0"/>
        <v>0</v>
      </c>
      <c r="K21" s="186"/>
      <c r="L21" s="197">
        <v>18</v>
      </c>
      <c r="M21" s="139"/>
      <c r="N21" s="149"/>
      <c r="O21" s="139"/>
      <c r="P21" s="149"/>
      <c r="Q21" s="139"/>
      <c r="R21" s="149"/>
      <c r="S21" s="174"/>
      <c r="T21" s="180">
        <f t="shared" si="1"/>
        <v>0</v>
      </c>
      <c r="U21" s="235"/>
      <c r="W21" s="242"/>
      <c r="X21" s="242"/>
      <c r="Y21" s="242"/>
      <c r="Z21" s="242"/>
      <c r="AA21" s="242"/>
    </row>
    <row r="22" spans="1:27" ht="21" customHeight="1">
      <c r="A22" s="112">
        <v>3</v>
      </c>
      <c r="B22" s="130"/>
      <c r="C22" s="139"/>
      <c r="D22" s="149"/>
      <c r="E22" s="139"/>
      <c r="F22" s="149"/>
      <c r="G22" s="139"/>
      <c r="H22" s="149"/>
      <c r="I22" s="174"/>
      <c r="J22" s="180">
        <f t="shared" si="0"/>
        <v>0</v>
      </c>
      <c r="K22" s="186"/>
      <c r="L22" s="197">
        <v>19</v>
      </c>
      <c r="M22" s="139"/>
      <c r="N22" s="149"/>
      <c r="O22" s="139"/>
      <c r="P22" s="149"/>
      <c r="Q22" s="139"/>
      <c r="R22" s="149"/>
      <c r="S22" s="174"/>
      <c r="T22" s="180">
        <f t="shared" si="1"/>
        <v>0</v>
      </c>
      <c r="U22" s="235"/>
      <c r="W22" s="242"/>
      <c r="X22" s="242"/>
      <c r="Y22" s="242"/>
      <c r="Z22" s="242"/>
      <c r="AA22" s="242"/>
    </row>
    <row r="23" spans="1:27" ht="21" customHeight="1">
      <c r="A23" s="112">
        <v>4</v>
      </c>
      <c r="B23" s="130"/>
      <c r="C23" s="139"/>
      <c r="D23" s="149"/>
      <c r="E23" s="139"/>
      <c r="F23" s="149"/>
      <c r="G23" s="139"/>
      <c r="H23" s="149"/>
      <c r="I23" s="174"/>
      <c r="J23" s="180">
        <f t="shared" si="0"/>
        <v>0</v>
      </c>
      <c r="K23" s="186"/>
      <c r="L23" s="197">
        <v>20</v>
      </c>
      <c r="M23" s="139"/>
      <c r="N23" s="149"/>
      <c r="O23" s="139"/>
      <c r="P23" s="149"/>
      <c r="Q23" s="139"/>
      <c r="R23" s="149"/>
      <c r="S23" s="174"/>
      <c r="T23" s="180">
        <f t="shared" si="1"/>
        <v>0</v>
      </c>
      <c r="U23" s="235"/>
      <c r="W23" s="242"/>
      <c r="X23" s="242"/>
      <c r="Y23" s="242"/>
      <c r="Z23" s="242"/>
      <c r="AA23" s="242"/>
    </row>
    <row r="24" spans="1:27" ht="21" customHeight="1">
      <c r="A24" s="112">
        <v>5</v>
      </c>
      <c r="B24" s="130"/>
      <c r="C24" s="139"/>
      <c r="D24" s="149"/>
      <c r="E24" s="139"/>
      <c r="F24" s="149"/>
      <c r="G24" s="139"/>
      <c r="H24" s="149"/>
      <c r="I24" s="174"/>
      <c r="J24" s="180">
        <f t="shared" si="0"/>
        <v>0</v>
      </c>
      <c r="K24" s="186"/>
      <c r="L24" s="197">
        <v>21</v>
      </c>
      <c r="M24" s="139"/>
      <c r="N24" s="149"/>
      <c r="O24" s="139"/>
      <c r="P24" s="149"/>
      <c r="Q24" s="139"/>
      <c r="R24" s="149"/>
      <c r="S24" s="174"/>
      <c r="T24" s="180">
        <f t="shared" si="1"/>
        <v>0</v>
      </c>
      <c r="U24" s="235"/>
      <c r="W24" s="242"/>
      <c r="X24" s="242"/>
      <c r="Y24" s="242"/>
      <c r="Z24" s="242"/>
      <c r="AA24" s="242"/>
    </row>
    <row r="25" spans="1:27" ht="21" customHeight="1">
      <c r="A25" s="112">
        <v>6</v>
      </c>
      <c r="B25" s="130"/>
      <c r="C25" s="139"/>
      <c r="D25" s="149"/>
      <c r="E25" s="139"/>
      <c r="F25" s="149"/>
      <c r="G25" s="139"/>
      <c r="H25" s="149"/>
      <c r="I25" s="174"/>
      <c r="J25" s="180">
        <f t="shared" si="0"/>
        <v>0</v>
      </c>
      <c r="K25" s="186"/>
      <c r="L25" s="197">
        <v>22</v>
      </c>
      <c r="M25" s="139"/>
      <c r="N25" s="149"/>
      <c r="O25" s="139"/>
      <c r="P25" s="149"/>
      <c r="Q25" s="139"/>
      <c r="R25" s="149"/>
      <c r="S25" s="174"/>
      <c r="T25" s="180">
        <f t="shared" si="1"/>
        <v>0</v>
      </c>
      <c r="U25" s="235"/>
      <c r="W25" s="242"/>
      <c r="X25" s="242"/>
      <c r="Y25" s="242"/>
      <c r="Z25" s="242"/>
      <c r="AA25" s="242"/>
    </row>
    <row r="26" spans="1:27" ht="21" customHeight="1">
      <c r="A26" s="112">
        <v>7</v>
      </c>
      <c r="B26" s="130"/>
      <c r="C26" s="139"/>
      <c r="D26" s="149"/>
      <c r="E26" s="139"/>
      <c r="F26" s="149"/>
      <c r="G26" s="139"/>
      <c r="H26" s="149"/>
      <c r="I26" s="174"/>
      <c r="J26" s="180">
        <f t="shared" si="0"/>
        <v>0</v>
      </c>
      <c r="K26" s="186"/>
      <c r="L26" s="197">
        <v>23</v>
      </c>
      <c r="M26" s="139"/>
      <c r="N26" s="149"/>
      <c r="O26" s="139"/>
      <c r="P26" s="149"/>
      <c r="Q26" s="139"/>
      <c r="R26" s="149"/>
      <c r="S26" s="174"/>
      <c r="T26" s="180">
        <f t="shared" si="1"/>
        <v>0</v>
      </c>
      <c r="U26" s="235"/>
      <c r="W26" s="242"/>
      <c r="X26" s="242"/>
      <c r="Y26" s="242"/>
      <c r="Z26" s="242"/>
      <c r="AA26" s="242"/>
    </row>
    <row r="27" spans="1:27" ht="21" customHeight="1">
      <c r="A27" s="112">
        <v>8</v>
      </c>
      <c r="B27" s="130"/>
      <c r="C27" s="139"/>
      <c r="D27" s="149"/>
      <c r="E27" s="139"/>
      <c r="F27" s="149"/>
      <c r="G27" s="139"/>
      <c r="H27" s="149"/>
      <c r="I27" s="174"/>
      <c r="J27" s="180">
        <f t="shared" si="0"/>
        <v>0</v>
      </c>
      <c r="K27" s="186"/>
      <c r="L27" s="197">
        <v>24</v>
      </c>
      <c r="M27" s="139"/>
      <c r="N27" s="149"/>
      <c r="O27" s="139"/>
      <c r="P27" s="149"/>
      <c r="Q27" s="139"/>
      <c r="R27" s="149"/>
      <c r="S27" s="174"/>
      <c r="T27" s="180">
        <f t="shared" si="1"/>
        <v>0</v>
      </c>
      <c r="U27" s="235"/>
      <c r="W27" s="242"/>
      <c r="X27" s="242"/>
      <c r="Y27" s="242"/>
      <c r="Z27" s="242"/>
      <c r="AA27" s="242"/>
    </row>
    <row r="28" spans="1:27" ht="21" customHeight="1">
      <c r="A28" s="112">
        <v>9</v>
      </c>
      <c r="B28" s="130"/>
      <c r="C28" s="139"/>
      <c r="D28" s="149"/>
      <c r="E28" s="139"/>
      <c r="F28" s="149"/>
      <c r="G28" s="139"/>
      <c r="H28" s="149"/>
      <c r="I28" s="174"/>
      <c r="J28" s="180">
        <f t="shared" si="0"/>
        <v>0</v>
      </c>
      <c r="K28" s="186"/>
      <c r="L28" s="197">
        <v>25</v>
      </c>
      <c r="M28" s="139"/>
      <c r="N28" s="149"/>
      <c r="O28" s="139"/>
      <c r="P28" s="149"/>
      <c r="Q28" s="139"/>
      <c r="R28" s="149"/>
      <c r="S28" s="174"/>
      <c r="T28" s="180">
        <f t="shared" si="1"/>
        <v>0</v>
      </c>
      <c r="U28" s="235"/>
      <c r="W28" s="242"/>
      <c r="X28" s="242"/>
      <c r="Y28" s="242"/>
      <c r="Z28" s="242"/>
      <c r="AA28" s="242"/>
    </row>
    <row r="29" spans="1:27" ht="21" customHeight="1">
      <c r="A29" s="112">
        <v>10</v>
      </c>
      <c r="B29" s="130"/>
      <c r="C29" s="139"/>
      <c r="D29" s="149"/>
      <c r="E29" s="139"/>
      <c r="F29" s="149"/>
      <c r="G29" s="139"/>
      <c r="H29" s="149"/>
      <c r="I29" s="174"/>
      <c r="J29" s="180">
        <f t="shared" si="0"/>
        <v>0</v>
      </c>
      <c r="K29" s="186"/>
      <c r="L29" s="197">
        <v>26</v>
      </c>
      <c r="M29" s="139"/>
      <c r="N29" s="149"/>
      <c r="O29" s="139"/>
      <c r="P29" s="149"/>
      <c r="Q29" s="139"/>
      <c r="R29" s="149"/>
      <c r="S29" s="174"/>
      <c r="T29" s="180">
        <f t="shared" si="1"/>
        <v>0</v>
      </c>
      <c r="U29" s="235"/>
      <c r="W29" s="242"/>
      <c r="X29" s="242"/>
      <c r="Y29" s="242"/>
      <c r="Z29" s="242"/>
      <c r="AA29" s="242"/>
    </row>
    <row r="30" spans="1:27" ht="21" customHeight="1">
      <c r="A30" s="112">
        <v>11</v>
      </c>
      <c r="B30" s="130"/>
      <c r="C30" s="139"/>
      <c r="D30" s="149"/>
      <c r="E30" s="139"/>
      <c r="F30" s="149"/>
      <c r="G30" s="139"/>
      <c r="H30" s="149"/>
      <c r="I30" s="174"/>
      <c r="J30" s="180">
        <f t="shared" si="0"/>
        <v>0</v>
      </c>
      <c r="K30" s="186"/>
      <c r="L30" s="197">
        <v>27</v>
      </c>
      <c r="M30" s="139"/>
      <c r="N30" s="149"/>
      <c r="O30" s="139"/>
      <c r="P30" s="149"/>
      <c r="Q30" s="139"/>
      <c r="R30" s="149"/>
      <c r="S30" s="174"/>
      <c r="T30" s="180">
        <f t="shared" si="1"/>
        <v>0</v>
      </c>
      <c r="U30" s="235"/>
      <c r="W30" s="242"/>
      <c r="X30" s="242"/>
      <c r="Y30" s="242"/>
      <c r="Z30" s="242"/>
      <c r="AA30" s="242"/>
    </row>
    <row r="31" spans="1:27" ht="21" customHeight="1">
      <c r="A31" s="112">
        <v>12</v>
      </c>
      <c r="B31" s="130"/>
      <c r="C31" s="139"/>
      <c r="D31" s="149"/>
      <c r="E31" s="139"/>
      <c r="F31" s="149"/>
      <c r="G31" s="139"/>
      <c r="H31" s="149"/>
      <c r="I31" s="174"/>
      <c r="J31" s="180">
        <f t="shared" si="0"/>
        <v>0</v>
      </c>
      <c r="K31" s="186"/>
      <c r="L31" s="197">
        <v>28</v>
      </c>
      <c r="M31" s="139"/>
      <c r="N31" s="149"/>
      <c r="O31" s="139"/>
      <c r="P31" s="149"/>
      <c r="Q31" s="139"/>
      <c r="R31" s="149"/>
      <c r="S31" s="174"/>
      <c r="T31" s="180">
        <f t="shared" si="1"/>
        <v>0</v>
      </c>
      <c r="U31" s="235"/>
      <c r="W31" s="242"/>
      <c r="X31" s="242"/>
      <c r="Y31" s="242"/>
      <c r="Z31" s="242"/>
      <c r="AA31" s="242"/>
    </row>
    <row r="32" spans="1:27" ht="21" customHeight="1">
      <c r="A32" s="112">
        <v>13</v>
      </c>
      <c r="B32" s="130"/>
      <c r="C32" s="139"/>
      <c r="D32" s="149"/>
      <c r="E32" s="139"/>
      <c r="F32" s="149"/>
      <c r="G32" s="139"/>
      <c r="H32" s="149"/>
      <c r="I32" s="174"/>
      <c r="J32" s="180">
        <f t="shared" si="0"/>
        <v>0</v>
      </c>
      <c r="K32" s="186"/>
      <c r="L32" s="197">
        <f>IF(MONTH(DATE($W$15,$E$16,29))=$E$16,29,"")</f>
        <v>29</v>
      </c>
      <c r="M32" s="139"/>
      <c r="N32" s="149"/>
      <c r="O32" s="139"/>
      <c r="P32" s="149"/>
      <c r="Q32" s="139"/>
      <c r="R32" s="149"/>
      <c r="S32" s="174"/>
      <c r="T32" s="180">
        <f t="shared" si="1"/>
        <v>0</v>
      </c>
      <c r="U32" s="235"/>
      <c r="W32" s="242"/>
      <c r="X32" s="242"/>
      <c r="Y32" s="242"/>
      <c r="Z32" s="242"/>
      <c r="AA32" s="242"/>
    </row>
    <row r="33" spans="1:27" ht="21" customHeight="1">
      <c r="A33" s="112">
        <v>14</v>
      </c>
      <c r="B33" s="130"/>
      <c r="C33" s="139"/>
      <c r="D33" s="149"/>
      <c r="E33" s="139"/>
      <c r="F33" s="149"/>
      <c r="G33" s="139"/>
      <c r="H33" s="149"/>
      <c r="I33" s="174"/>
      <c r="J33" s="180">
        <f t="shared" si="0"/>
        <v>0</v>
      </c>
      <c r="K33" s="186"/>
      <c r="L33" s="197">
        <f>IF(MONTH(DATE($W$15,$E$16,30))=$E$16,30,"")</f>
        <v>30</v>
      </c>
      <c r="M33" s="139"/>
      <c r="N33" s="149"/>
      <c r="O33" s="139"/>
      <c r="P33" s="149"/>
      <c r="Q33" s="139"/>
      <c r="R33" s="149"/>
      <c r="S33" s="174"/>
      <c r="T33" s="180">
        <f t="shared" si="1"/>
        <v>0</v>
      </c>
      <c r="U33" s="235"/>
      <c r="W33" s="242"/>
      <c r="X33" s="242"/>
      <c r="Y33" s="242"/>
      <c r="Z33" s="242"/>
      <c r="AA33" s="242"/>
    </row>
    <row r="34" spans="1:27" ht="21" customHeight="1">
      <c r="A34" s="112">
        <v>15</v>
      </c>
      <c r="B34" s="130"/>
      <c r="C34" s="139"/>
      <c r="D34" s="149"/>
      <c r="E34" s="139"/>
      <c r="F34" s="149"/>
      <c r="G34" s="139"/>
      <c r="H34" s="149"/>
      <c r="I34" s="174"/>
      <c r="J34" s="180">
        <f t="shared" si="0"/>
        <v>0</v>
      </c>
      <c r="K34" s="186"/>
      <c r="L34" s="198">
        <f>IF(MONTH(DATE($W$15,$E$16,31))=$E$16,31,"")</f>
        <v>31</v>
      </c>
      <c r="M34" s="139"/>
      <c r="N34" s="149"/>
      <c r="O34" s="140"/>
      <c r="P34" s="150"/>
      <c r="Q34" s="140"/>
      <c r="R34" s="150"/>
      <c r="S34" s="174"/>
      <c r="T34" s="181">
        <f t="shared" si="1"/>
        <v>0</v>
      </c>
      <c r="U34" s="236"/>
      <c r="W34" s="242"/>
      <c r="X34" s="242"/>
      <c r="Y34" s="242"/>
      <c r="Z34" s="242"/>
      <c r="AA34" s="242"/>
    </row>
    <row r="35" spans="1:27" ht="21" customHeight="1">
      <c r="A35" s="113">
        <v>16</v>
      </c>
      <c r="B35" s="131"/>
      <c r="C35" s="140"/>
      <c r="D35" s="150"/>
      <c r="E35" s="140"/>
      <c r="F35" s="150"/>
      <c r="G35" s="140"/>
      <c r="H35" s="150"/>
      <c r="I35" s="175"/>
      <c r="J35" s="181">
        <f t="shared" si="0"/>
        <v>0</v>
      </c>
      <c r="K35" s="187"/>
      <c r="L35" s="199" t="s">
        <v>26</v>
      </c>
      <c r="M35" s="201">
        <f>SUM(C20:D35)+SUM(M20:N34)</f>
        <v>0</v>
      </c>
      <c r="N35" s="204"/>
      <c r="O35" s="201">
        <f>SUM(E20:F35)+SUM(O20:P34)</f>
        <v>0</v>
      </c>
      <c r="P35" s="204"/>
      <c r="Q35" s="201">
        <f>SUM(G20:H35)+SUM(Q20:R34)</f>
        <v>0</v>
      </c>
      <c r="R35" s="204"/>
      <c r="S35" s="215">
        <f>SUM(I20:I35)+SUM(S20:S34)</f>
        <v>0</v>
      </c>
      <c r="T35" s="219">
        <f>SUM(J20:K35)+SUM(T20:U34)</f>
        <v>0</v>
      </c>
      <c r="U35" s="237"/>
      <c r="W35" s="242"/>
      <c r="X35" s="242"/>
      <c r="Y35" s="242"/>
      <c r="Z35" s="242"/>
      <c r="AA35" s="242"/>
    </row>
    <row r="36" spans="1:27" ht="13.5" customHeight="1">
      <c r="A36" s="114"/>
      <c r="B36" s="114"/>
      <c r="C36" s="141"/>
      <c r="D36" s="141"/>
      <c r="E36" s="141"/>
      <c r="F36" s="141"/>
      <c r="G36" s="141"/>
      <c r="H36" s="141"/>
      <c r="I36" s="176"/>
      <c r="J36" s="176"/>
      <c r="K36" s="141"/>
      <c r="L36" s="114"/>
      <c r="M36" s="141"/>
      <c r="N36" s="141"/>
      <c r="O36" s="141"/>
      <c r="P36" s="141"/>
      <c r="Q36" s="141"/>
      <c r="R36" s="141"/>
      <c r="S36" s="176"/>
      <c r="T36" s="176"/>
      <c r="U36" s="176"/>
    </row>
    <row r="37" spans="1:27" ht="19.5" customHeight="1">
      <c r="A37" s="115" t="s">
        <v>6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238"/>
    </row>
    <row r="38" spans="1:27">
      <c r="A38" s="116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239"/>
    </row>
    <row r="39" spans="1:27">
      <c r="A39" s="117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240"/>
    </row>
    <row r="40" spans="1:27">
      <c r="A40" s="117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240"/>
    </row>
    <row r="41" spans="1:27">
      <c r="A41" s="117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240"/>
    </row>
    <row r="42" spans="1:27">
      <c r="A42" s="117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240"/>
    </row>
    <row r="43" spans="1:27">
      <c r="A43" s="118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241"/>
    </row>
    <row r="44" spans="1:27">
      <c r="A44" s="96" t="s">
        <v>66</v>
      </c>
    </row>
    <row r="45" spans="1:27">
      <c r="A45" s="96" t="s">
        <v>67</v>
      </c>
    </row>
  </sheetData>
  <sheetProtection sheet="1" objects="1" scenarios="1"/>
  <mergeCells count="191">
    <mergeCell ref="A1:U1"/>
    <mergeCell ref="I7:K7"/>
    <mergeCell ref="I8:K8"/>
    <mergeCell ref="L8:U8"/>
    <mergeCell ref="I9:K9"/>
    <mergeCell ref="A11:G11"/>
    <mergeCell ref="A13:F13"/>
    <mergeCell ref="G13:J13"/>
    <mergeCell ref="K13:M13"/>
    <mergeCell ref="N13:U13"/>
    <mergeCell ref="E14:F14"/>
    <mergeCell ref="G14:H14"/>
    <mergeCell ref="I14:K14"/>
    <mergeCell ref="L14:N14"/>
    <mergeCell ref="O14:R14"/>
    <mergeCell ref="T14:U14"/>
    <mergeCell ref="G15:H15"/>
    <mergeCell ref="I15:J15"/>
    <mergeCell ref="L15:M15"/>
    <mergeCell ref="O15:Q15"/>
    <mergeCell ref="G16:H16"/>
    <mergeCell ref="I16:J16"/>
    <mergeCell ref="L16:M16"/>
    <mergeCell ref="O16:Q16"/>
    <mergeCell ref="A17:U17"/>
    <mergeCell ref="C18:D18"/>
    <mergeCell ref="E18:F18"/>
    <mergeCell ref="G18:I18"/>
    <mergeCell ref="M18:N18"/>
    <mergeCell ref="O18:P18"/>
    <mergeCell ref="Q18:S18"/>
    <mergeCell ref="C19:D19"/>
    <mergeCell ref="E19:F19"/>
    <mergeCell ref="G19:H19"/>
    <mergeCell ref="M19:N19"/>
    <mergeCell ref="O19:P19"/>
    <mergeCell ref="Q19:R19"/>
    <mergeCell ref="A20:B20"/>
    <mergeCell ref="C20:D20"/>
    <mergeCell ref="E20:F20"/>
    <mergeCell ref="G20:H20"/>
    <mergeCell ref="J20:K20"/>
    <mergeCell ref="M20:N20"/>
    <mergeCell ref="O20:P20"/>
    <mergeCell ref="Q20:R20"/>
    <mergeCell ref="T20:U20"/>
    <mergeCell ref="A21:B21"/>
    <mergeCell ref="C21:D21"/>
    <mergeCell ref="E21:F21"/>
    <mergeCell ref="G21:H21"/>
    <mergeCell ref="J21:K21"/>
    <mergeCell ref="M21:N21"/>
    <mergeCell ref="O21:P21"/>
    <mergeCell ref="Q21:R21"/>
    <mergeCell ref="T21:U21"/>
    <mergeCell ref="A22:B22"/>
    <mergeCell ref="C22:D22"/>
    <mergeCell ref="E22:F22"/>
    <mergeCell ref="G22:H22"/>
    <mergeCell ref="J22:K22"/>
    <mergeCell ref="M22:N22"/>
    <mergeCell ref="O22:P22"/>
    <mergeCell ref="Q22:R22"/>
    <mergeCell ref="T22:U22"/>
    <mergeCell ref="A23:B23"/>
    <mergeCell ref="C23:D23"/>
    <mergeCell ref="E23:F23"/>
    <mergeCell ref="G23:H23"/>
    <mergeCell ref="J23:K23"/>
    <mergeCell ref="M23:N23"/>
    <mergeCell ref="O23:P23"/>
    <mergeCell ref="Q23:R23"/>
    <mergeCell ref="T23:U23"/>
    <mergeCell ref="A24:B24"/>
    <mergeCell ref="C24:D24"/>
    <mergeCell ref="E24:F24"/>
    <mergeCell ref="G24:H24"/>
    <mergeCell ref="J24:K24"/>
    <mergeCell ref="M24:N24"/>
    <mergeCell ref="O24:P24"/>
    <mergeCell ref="Q24:R24"/>
    <mergeCell ref="T24:U24"/>
    <mergeCell ref="A25:B25"/>
    <mergeCell ref="C25:D25"/>
    <mergeCell ref="E25:F25"/>
    <mergeCell ref="G25:H25"/>
    <mergeCell ref="J25:K25"/>
    <mergeCell ref="M25:N25"/>
    <mergeCell ref="O25:P25"/>
    <mergeCell ref="Q25:R25"/>
    <mergeCell ref="T25:U25"/>
    <mergeCell ref="A26:B26"/>
    <mergeCell ref="C26:D26"/>
    <mergeCell ref="E26:F26"/>
    <mergeCell ref="G26:H26"/>
    <mergeCell ref="J26:K26"/>
    <mergeCell ref="M26:N26"/>
    <mergeCell ref="O26:P26"/>
    <mergeCell ref="Q26:R26"/>
    <mergeCell ref="T26:U26"/>
    <mergeCell ref="A27:B27"/>
    <mergeCell ref="C27:D27"/>
    <mergeCell ref="E27:F27"/>
    <mergeCell ref="G27:H27"/>
    <mergeCell ref="J27:K27"/>
    <mergeCell ref="M27:N27"/>
    <mergeCell ref="O27:P27"/>
    <mergeCell ref="Q27:R27"/>
    <mergeCell ref="T27:U27"/>
    <mergeCell ref="A28:B28"/>
    <mergeCell ref="C28:D28"/>
    <mergeCell ref="E28:F28"/>
    <mergeCell ref="G28:H28"/>
    <mergeCell ref="J28:K28"/>
    <mergeCell ref="M28:N28"/>
    <mergeCell ref="O28:P28"/>
    <mergeCell ref="Q28:R28"/>
    <mergeCell ref="T28:U28"/>
    <mergeCell ref="A29:B29"/>
    <mergeCell ref="C29:D29"/>
    <mergeCell ref="E29:F29"/>
    <mergeCell ref="G29:H29"/>
    <mergeCell ref="J29:K29"/>
    <mergeCell ref="M29:N29"/>
    <mergeCell ref="O29:P29"/>
    <mergeCell ref="Q29:R29"/>
    <mergeCell ref="T29:U29"/>
    <mergeCell ref="A30:B30"/>
    <mergeCell ref="C30:D30"/>
    <mergeCell ref="E30:F30"/>
    <mergeCell ref="G30:H30"/>
    <mergeCell ref="J30:K30"/>
    <mergeCell ref="M30:N30"/>
    <mergeCell ref="O30:P30"/>
    <mergeCell ref="Q30:R30"/>
    <mergeCell ref="T30:U30"/>
    <mergeCell ref="A31:B31"/>
    <mergeCell ref="C31:D31"/>
    <mergeCell ref="E31:F31"/>
    <mergeCell ref="G31:H31"/>
    <mergeCell ref="J31:K31"/>
    <mergeCell ref="M31:N31"/>
    <mergeCell ref="O31:P31"/>
    <mergeCell ref="Q31:R31"/>
    <mergeCell ref="T31:U31"/>
    <mergeCell ref="A32:B32"/>
    <mergeCell ref="C32:D32"/>
    <mergeCell ref="E32:F32"/>
    <mergeCell ref="G32:H32"/>
    <mergeCell ref="J32:K32"/>
    <mergeCell ref="M32:N32"/>
    <mergeCell ref="O32:P32"/>
    <mergeCell ref="Q32:R32"/>
    <mergeCell ref="T32:U32"/>
    <mergeCell ref="A33:B33"/>
    <mergeCell ref="C33:D33"/>
    <mergeCell ref="E33:F33"/>
    <mergeCell ref="G33:H33"/>
    <mergeCell ref="J33:K33"/>
    <mergeCell ref="M33:N33"/>
    <mergeCell ref="O33:P33"/>
    <mergeCell ref="Q33:R33"/>
    <mergeCell ref="T33:U33"/>
    <mergeCell ref="A34:B34"/>
    <mergeCell ref="C34:D34"/>
    <mergeCell ref="E34:F34"/>
    <mergeCell ref="G34:H34"/>
    <mergeCell ref="J34:K34"/>
    <mergeCell ref="M34:N34"/>
    <mergeCell ref="O34:P34"/>
    <mergeCell ref="Q34:R34"/>
    <mergeCell ref="T34:U34"/>
    <mergeCell ref="A35:B35"/>
    <mergeCell ref="C35:D35"/>
    <mergeCell ref="E35:F35"/>
    <mergeCell ref="G35:H35"/>
    <mergeCell ref="J35:K35"/>
    <mergeCell ref="M35:N35"/>
    <mergeCell ref="O35:P35"/>
    <mergeCell ref="Q35:R35"/>
    <mergeCell ref="T35:U35"/>
    <mergeCell ref="A37:U37"/>
    <mergeCell ref="L9:U10"/>
    <mergeCell ref="A14:D16"/>
    <mergeCell ref="S15:S16"/>
    <mergeCell ref="T15:U16"/>
    <mergeCell ref="A18:B19"/>
    <mergeCell ref="J18:K19"/>
    <mergeCell ref="L18:L19"/>
    <mergeCell ref="T18:U19"/>
    <mergeCell ref="A38:U43"/>
  </mergeCells>
  <phoneticPr fontId="8"/>
  <dataValidations count="4">
    <dataValidation type="whole" imeMode="off" operator="greaterThanOrEqual" allowBlank="1" showDropDown="0" showInputMessage="1" showErrorMessage="1" sqref="O20:O34 Q20:Q34 M20:M34 C20:C36 G20:G36 E20:E36">
      <formula1>0</formula1>
    </dataValidation>
    <dataValidation type="list" allowBlank="1" showDropDown="0" showInputMessage="1" showErrorMessage="1" sqref="E16 E9">
      <formula1>"1,2,3,4,5,6,7,8,9,10,11,12"</formula1>
    </dataValidation>
    <dataValidation type="list" allowBlank="1" showDropDown="0" showInputMessage="1" showErrorMessage="1" sqref="G9">
      <formula1>"1,2,3,4,5,6,7,8,9,10,11,12,13,14,15,16,17,18,19,20,21,22,23,24,25,26,27,28,29,30,31"</formula1>
    </dataValidation>
    <dataValidation type="list" allowBlank="1" showDropDown="0" showInputMessage="1" showErrorMessage="1" sqref="C9 E15">
      <formula1>"7,8,9,10,11,12"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97" fitToWidth="0" fitToHeight="0" orientation="portrait" usePrinterDefaults="1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45"/>
  <sheetViews>
    <sheetView showGridLines="0" view="pageBreakPreview" zoomScaleSheetLayoutView="100" workbookViewId="0">
      <selection activeCell="C9" sqref="C9"/>
    </sheetView>
  </sheetViews>
  <sheetFormatPr defaultColWidth="9" defaultRowHeight="13.2"/>
  <cols>
    <col min="1" max="1" width="1" style="96" customWidth="1"/>
    <col min="2" max="2" width="3.28515625" style="96" customWidth="1"/>
    <col min="3" max="3" width="4" style="96" customWidth="1"/>
    <col min="4" max="4" width="3.5703125" style="96" customWidth="1"/>
    <col min="5" max="5" width="4" style="96" customWidth="1"/>
    <col min="6" max="6" width="3.5703125" style="96" customWidth="1"/>
    <col min="7" max="7" width="4" style="96" customWidth="1"/>
    <col min="8" max="8" width="3.5703125" style="96" customWidth="1"/>
    <col min="9" max="9" width="7.109375" style="96" customWidth="1"/>
    <col min="10" max="11" width="5.21875" style="96" customWidth="1"/>
    <col min="12" max="12" width="4.28515625" style="96" customWidth="1"/>
    <col min="13" max="13" width="4" style="96" customWidth="1"/>
    <col min="14" max="14" width="3.140625" style="96" customWidth="1"/>
    <col min="15" max="18" width="3.5703125" style="96" customWidth="1"/>
    <col min="19" max="19" width="7.21875" style="96" customWidth="1"/>
    <col min="20" max="21" width="6.33203125" style="96" customWidth="1"/>
    <col min="22" max="22" width="9" style="96"/>
    <col min="23" max="23" width="10.75" style="96" bestFit="1" customWidth="1"/>
    <col min="24" max="24" width="9" style="96"/>
    <col min="25" max="25" width="10.75" style="96" bestFit="1" customWidth="1"/>
    <col min="26" max="16384" width="9" style="96"/>
  </cols>
  <sheetData>
    <row r="1" spans="1:24" ht="19.5" customHeight="1">
      <c r="A1" s="98" t="s">
        <v>65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</row>
    <row r="2" spans="1:24" ht="9.75" customHeight="1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</row>
    <row r="3" spans="1:24" ht="9.75" customHeight="1">
      <c r="A3" s="9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207"/>
      <c r="T3" s="207"/>
      <c r="U3" s="220"/>
    </row>
    <row r="4" spans="1:24" ht="18.75" customHeight="1">
      <c r="A4" s="101"/>
      <c r="B4" s="120"/>
      <c r="C4" s="120"/>
      <c r="D4" s="142" t="s">
        <v>32</v>
      </c>
      <c r="E4" s="100"/>
      <c r="F4" s="142"/>
      <c r="G4" s="142"/>
      <c r="H4" s="142"/>
      <c r="I4" s="167"/>
      <c r="J4" s="167"/>
      <c r="K4" s="167"/>
      <c r="L4" s="167"/>
      <c r="M4" s="167"/>
      <c r="N4" s="167"/>
      <c r="O4" s="120"/>
      <c r="P4" s="120"/>
      <c r="Q4" s="120"/>
      <c r="R4" s="120"/>
      <c r="S4" s="208"/>
      <c r="T4" s="208"/>
      <c r="U4" s="221"/>
    </row>
    <row r="5" spans="1:24" ht="18.75" customHeight="1">
      <c r="A5" s="102"/>
      <c r="B5" s="120"/>
      <c r="C5" s="120"/>
      <c r="D5" s="142" t="s">
        <v>12</v>
      </c>
      <c r="E5" s="100"/>
      <c r="F5" s="142"/>
      <c r="G5" s="142"/>
      <c r="H5" s="142"/>
      <c r="I5" s="167"/>
      <c r="J5" s="167"/>
      <c r="K5" s="167"/>
      <c r="L5" s="188"/>
      <c r="M5" s="188"/>
      <c r="N5" s="188"/>
      <c r="O5" s="120"/>
      <c r="P5" s="120"/>
      <c r="Q5" s="120"/>
      <c r="R5" s="120"/>
      <c r="S5" s="209"/>
      <c r="T5" s="209"/>
      <c r="U5" s="222"/>
    </row>
    <row r="6" spans="1:24" ht="9" customHeight="1">
      <c r="A6" s="102"/>
      <c r="B6" s="120"/>
      <c r="C6" s="120"/>
      <c r="D6" s="120"/>
      <c r="E6" s="151"/>
      <c r="F6" s="151"/>
      <c r="G6" s="151"/>
      <c r="H6" s="151"/>
      <c r="I6" s="151"/>
      <c r="J6" s="151"/>
      <c r="K6" s="151"/>
      <c r="L6" s="189"/>
      <c r="M6" s="189"/>
      <c r="N6" s="189"/>
      <c r="O6" s="120"/>
      <c r="P6" s="120"/>
      <c r="Q6" s="120"/>
      <c r="R6" s="120"/>
      <c r="S6" s="210"/>
      <c r="T6" s="210"/>
      <c r="U6" s="223"/>
    </row>
    <row r="7" spans="1:24" ht="18.75" customHeight="1">
      <c r="A7" s="102"/>
      <c r="B7" s="120"/>
      <c r="C7" s="120"/>
      <c r="D7" s="120"/>
      <c r="E7" s="120"/>
      <c r="F7" s="120"/>
      <c r="G7" s="120"/>
      <c r="H7" s="120"/>
      <c r="I7" s="168" t="s">
        <v>20</v>
      </c>
      <c r="J7" s="168"/>
      <c r="K7" s="168"/>
      <c r="L7" s="120"/>
      <c r="M7" s="120"/>
      <c r="N7" s="120"/>
      <c r="O7" s="120"/>
      <c r="P7" s="120"/>
      <c r="Q7" s="120"/>
      <c r="R7" s="120"/>
      <c r="S7" s="211"/>
      <c r="T7" s="211"/>
      <c r="U7" s="224"/>
    </row>
    <row r="8" spans="1:24" ht="28.8" customHeight="1">
      <c r="A8" s="102"/>
      <c r="B8" s="120"/>
      <c r="C8" s="120"/>
      <c r="D8" s="120"/>
      <c r="E8" s="120"/>
      <c r="F8" s="120"/>
      <c r="G8" s="120"/>
      <c r="H8" s="120"/>
      <c r="I8" s="169" t="s">
        <v>13</v>
      </c>
      <c r="J8" s="169"/>
      <c r="K8" s="169"/>
      <c r="L8" s="265">
        <f>'4月'!L8</f>
        <v>0</v>
      </c>
      <c r="M8" s="265"/>
      <c r="N8" s="265"/>
      <c r="O8" s="265"/>
      <c r="P8" s="265"/>
      <c r="Q8" s="265"/>
      <c r="R8" s="265"/>
      <c r="S8" s="265"/>
      <c r="T8" s="265"/>
      <c r="U8" s="269"/>
    </row>
    <row r="9" spans="1:24" ht="18.75" customHeight="1">
      <c r="A9" s="103"/>
      <c r="B9" s="121" t="s">
        <v>46</v>
      </c>
      <c r="C9" s="136"/>
      <c r="D9" s="143" t="s">
        <v>21</v>
      </c>
      <c r="E9" s="152"/>
      <c r="F9" s="143" t="s">
        <v>5</v>
      </c>
      <c r="G9" s="152"/>
      <c r="H9" s="143" t="s">
        <v>3</v>
      </c>
      <c r="I9" s="169" t="s">
        <v>24</v>
      </c>
      <c r="J9" s="169"/>
      <c r="K9" s="169"/>
      <c r="L9" s="266">
        <f>'4月'!L9</f>
        <v>0</v>
      </c>
      <c r="M9" s="266"/>
      <c r="N9" s="266"/>
      <c r="O9" s="266"/>
      <c r="P9" s="266"/>
      <c r="Q9" s="266"/>
      <c r="R9" s="266"/>
      <c r="S9" s="266"/>
      <c r="T9" s="266"/>
      <c r="U9" s="270"/>
    </row>
    <row r="10" spans="1:24" ht="11.25" customHeight="1">
      <c r="A10" s="101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267"/>
      <c r="M10" s="267"/>
      <c r="N10" s="267"/>
      <c r="O10" s="267"/>
      <c r="P10" s="267"/>
      <c r="Q10" s="267"/>
      <c r="R10" s="267"/>
      <c r="S10" s="267"/>
      <c r="T10" s="267"/>
      <c r="U10" s="271"/>
    </row>
    <row r="11" spans="1:24" ht="18.75" customHeight="1">
      <c r="A11" s="104" t="s">
        <v>39</v>
      </c>
      <c r="B11" s="122"/>
      <c r="C11" s="122"/>
      <c r="D11" s="122"/>
      <c r="E11" s="122"/>
      <c r="F11" s="122"/>
      <c r="G11" s="122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228"/>
      <c r="X11" s="243"/>
    </row>
    <row r="12" spans="1:24" s="97" customFormat="1" ht="13.5" customHeight="1"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</row>
    <row r="13" spans="1:24" ht="21.75" customHeight="1">
      <c r="A13" s="105" t="s">
        <v>17</v>
      </c>
      <c r="B13" s="123"/>
      <c r="C13" s="123"/>
      <c r="D13" s="123"/>
      <c r="E13" s="123"/>
      <c r="F13" s="156"/>
      <c r="G13" s="264">
        <f>'4月'!G13</f>
        <v>0</v>
      </c>
      <c r="H13" s="264"/>
      <c r="I13" s="264"/>
      <c r="J13" s="264"/>
      <c r="K13" s="182" t="s">
        <v>60</v>
      </c>
      <c r="L13" s="182"/>
      <c r="M13" s="182"/>
      <c r="N13" s="268">
        <f>'4月'!N13</f>
        <v>0</v>
      </c>
      <c r="O13" s="268"/>
      <c r="P13" s="268"/>
      <c r="Q13" s="268"/>
      <c r="R13" s="268"/>
      <c r="S13" s="268"/>
      <c r="T13" s="268"/>
      <c r="U13" s="272"/>
    </row>
    <row r="14" spans="1:24" ht="21" customHeight="1">
      <c r="A14" s="106" t="s">
        <v>9</v>
      </c>
      <c r="B14" s="124"/>
      <c r="C14" s="124"/>
      <c r="D14" s="144"/>
      <c r="E14" s="153" t="s">
        <v>46</v>
      </c>
      <c r="F14" s="157"/>
      <c r="G14" s="161" t="s">
        <v>15</v>
      </c>
      <c r="H14" s="164"/>
      <c r="I14" s="170" t="s">
        <v>42</v>
      </c>
      <c r="J14" s="177"/>
      <c r="K14" s="177"/>
      <c r="L14" s="177" t="s">
        <v>23</v>
      </c>
      <c r="M14" s="200"/>
      <c r="N14" s="203"/>
      <c r="O14" s="177" t="s">
        <v>30</v>
      </c>
      <c r="P14" s="200"/>
      <c r="Q14" s="200"/>
      <c r="R14" s="203"/>
      <c r="S14" s="212" t="s">
        <v>81</v>
      </c>
      <c r="T14" s="193" t="s">
        <v>80</v>
      </c>
      <c r="U14" s="230"/>
      <c r="W14" s="96" t="s">
        <v>69</v>
      </c>
    </row>
    <row r="15" spans="1:24" ht="21" customHeight="1">
      <c r="A15" s="107"/>
      <c r="B15" s="125"/>
      <c r="C15" s="125"/>
      <c r="D15" s="145"/>
      <c r="E15" s="154"/>
      <c r="F15" s="158" t="s">
        <v>21</v>
      </c>
      <c r="G15" s="138" t="s">
        <v>1</v>
      </c>
      <c r="H15" s="148"/>
      <c r="I15" s="171">
        <f>M35</f>
        <v>0</v>
      </c>
      <c r="J15" s="171"/>
      <c r="K15" s="173" t="s">
        <v>25</v>
      </c>
      <c r="L15" s="193">
        <v>150</v>
      </c>
      <c r="M15" s="193"/>
      <c r="N15" s="193" t="s">
        <v>28</v>
      </c>
      <c r="O15" s="205">
        <f>I15*L15</f>
        <v>0</v>
      </c>
      <c r="P15" s="205"/>
      <c r="Q15" s="205"/>
      <c r="R15" s="193" t="s">
        <v>28</v>
      </c>
      <c r="S15" s="213">
        <f>I15+I16</f>
        <v>0</v>
      </c>
      <c r="T15" s="216">
        <f>O15+O16</f>
        <v>0</v>
      </c>
      <c r="U15" s="231"/>
      <c r="W15" s="96">
        <f>IF(E14="令和",E15+2018,0)</f>
        <v>2018</v>
      </c>
    </row>
    <row r="16" spans="1:24" ht="21" customHeight="1">
      <c r="A16" s="108"/>
      <c r="B16" s="126"/>
      <c r="C16" s="126"/>
      <c r="D16" s="146"/>
      <c r="E16" s="250">
        <v>9</v>
      </c>
      <c r="F16" s="159" t="s">
        <v>44</v>
      </c>
      <c r="G16" s="162" t="s">
        <v>22</v>
      </c>
      <c r="H16" s="165"/>
      <c r="I16" s="172">
        <f>O35</f>
        <v>0</v>
      </c>
      <c r="J16" s="172"/>
      <c r="K16" s="183" t="s">
        <v>25</v>
      </c>
      <c r="L16" s="194">
        <v>120</v>
      </c>
      <c r="M16" s="194"/>
      <c r="N16" s="194" t="s">
        <v>28</v>
      </c>
      <c r="O16" s="206">
        <f>I16*L16</f>
        <v>0</v>
      </c>
      <c r="P16" s="206"/>
      <c r="Q16" s="206"/>
      <c r="R16" s="194" t="s">
        <v>28</v>
      </c>
      <c r="S16" s="214"/>
      <c r="T16" s="217"/>
      <c r="U16" s="232"/>
    </row>
    <row r="17" spans="1:27" ht="17.25" customHeight="1">
      <c r="A17" s="109" t="s">
        <v>18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233"/>
      <c r="AA17" s="244"/>
    </row>
    <row r="18" spans="1:27" ht="21" customHeight="1">
      <c r="A18" s="110" t="s">
        <v>19</v>
      </c>
      <c r="B18" s="128"/>
      <c r="C18" s="137" t="s">
        <v>1</v>
      </c>
      <c r="D18" s="147"/>
      <c r="E18" s="137" t="s">
        <v>22</v>
      </c>
      <c r="F18" s="147"/>
      <c r="G18" s="137" t="s">
        <v>33</v>
      </c>
      <c r="H18" s="166"/>
      <c r="I18" s="147"/>
      <c r="J18" s="178" t="s">
        <v>10</v>
      </c>
      <c r="K18" s="184"/>
      <c r="L18" s="195" t="s">
        <v>19</v>
      </c>
      <c r="M18" s="137" t="s">
        <v>1</v>
      </c>
      <c r="N18" s="147"/>
      <c r="O18" s="137" t="s">
        <v>22</v>
      </c>
      <c r="P18" s="147"/>
      <c r="Q18" s="137" t="s">
        <v>33</v>
      </c>
      <c r="R18" s="166"/>
      <c r="S18" s="147"/>
      <c r="T18" s="178" t="s">
        <v>10</v>
      </c>
      <c r="U18" s="220"/>
    </row>
    <row r="19" spans="1:27" ht="21" customHeight="1">
      <c r="A19" s="111"/>
      <c r="B19" s="129"/>
      <c r="C19" s="138" t="str">
        <f>L15&amp;" 円"</f>
        <v>150 円</v>
      </c>
      <c r="D19" s="148"/>
      <c r="E19" s="138" t="str">
        <f>L16&amp;" 円"</f>
        <v>120 円</v>
      </c>
      <c r="F19" s="148"/>
      <c r="G19" s="138" t="s">
        <v>38</v>
      </c>
      <c r="H19" s="148"/>
      <c r="I19" s="173" t="s">
        <v>7</v>
      </c>
      <c r="J19" s="179"/>
      <c r="K19" s="185"/>
      <c r="L19" s="196"/>
      <c r="M19" s="138" t="str">
        <f>L15&amp;" 円"</f>
        <v>150 円</v>
      </c>
      <c r="N19" s="148"/>
      <c r="O19" s="138" t="str">
        <f>L16&amp;" 円"</f>
        <v>120 円</v>
      </c>
      <c r="P19" s="148"/>
      <c r="Q19" s="138" t="s">
        <v>38</v>
      </c>
      <c r="R19" s="148"/>
      <c r="S19" s="173" t="s">
        <v>7</v>
      </c>
      <c r="T19" s="218"/>
      <c r="U19" s="234"/>
    </row>
    <row r="20" spans="1:27" ht="21" customHeight="1">
      <c r="A20" s="112">
        <v>1</v>
      </c>
      <c r="B20" s="130"/>
      <c r="C20" s="139"/>
      <c r="D20" s="149"/>
      <c r="E20" s="139"/>
      <c r="F20" s="149"/>
      <c r="G20" s="139"/>
      <c r="H20" s="149"/>
      <c r="I20" s="174"/>
      <c r="J20" s="180">
        <f t="shared" ref="J20:J35" si="0">(C20*$L$15)+(E20*$L$16)</f>
        <v>0</v>
      </c>
      <c r="K20" s="186"/>
      <c r="L20" s="197">
        <v>17</v>
      </c>
      <c r="M20" s="139"/>
      <c r="N20" s="149"/>
      <c r="O20" s="139"/>
      <c r="P20" s="149"/>
      <c r="Q20" s="139"/>
      <c r="R20" s="149"/>
      <c r="S20" s="174"/>
      <c r="T20" s="180">
        <f t="shared" ref="T20:T34" si="1">(M20*$L$15)+(O20*$L$16)</f>
        <v>0</v>
      </c>
      <c r="U20" s="235"/>
      <c r="W20" s="242"/>
      <c r="X20" s="242"/>
      <c r="Y20" s="242"/>
      <c r="Z20" s="242"/>
      <c r="AA20" s="242"/>
    </row>
    <row r="21" spans="1:27" ht="21" customHeight="1">
      <c r="A21" s="112">
        <v>2</v>
      </c>
      <c r="B21" s="130"/>
      <c r="C21" s="139"/>
      <c r="D21" s="149"/>
      <c r="E21" s="139"/>
      <c r="F21" s="149"/>
      <c r="G21" s="139"/>
      <c r="H21" s="149"/>
      <c r="I21" s="174"/>
      <c r="J21" s="180">
        <f t="shared" si="0"/>
        <v>0</v>
      </c>
      <c r="K21" s="186"/>
      <c r="L21" s="197">
        <v>18</v>
      </c>
      <c r="M21" s="139"/>
      <c r="N21" s="149"/>
      <c r="O21" s="139"/>
      <c r="P21" s="149"/>
      <c r="Q21" s="139"/>
      <c r="R21" s="149"/>
      <c r="S21" s="174"/>
      <c r="T21" s="180">
        <f t="shared" si="1"/>
        <v>0</v>
      </c>
      <c r="U21" s="235"/>
      <c r="W21" s="242"/>
      <c r="X21" s="242"/>
      <c r="Y21" s="242"/>
      <c r="Z21" s="242"/>
      <c r="AA21" s="242"/>
    </row>
    <row r="22" spans="1:27" ht="21" customHeight="1">
      <c r="A22" s="112">
        <v>3</v>
      </c>
      <c r="B22" s="130"/>
      <c r="C22" s="139"/>
      <c r="D22" s="149"/>
      <c r="E22" s="139"/>
      <c r="F22" s="149"/>
      <c r="G22" s="139"/>
      <c r="H22" s="149"/>
      <c r="I22" s="174"/>
      <c r="J22" s="180">
        <f t="shared" si="0"/>
        <v>0</v>
      </c>
      <c r="K22" s="186"/>
      <c r="L22" s="197">
        <v>19</v>
      </c>
      <c r="M22" s="139"/>
      <c r="N22" s="149"/>
      <c r="O22" s="139"/>
      <c r="P22" s="149"/>
      <c r="Q22" s="139"/>
      <c r="R22" s="149"/>
      <c r="S22" s="174"/>
      <c r="T22" s="180">
        <f t="shared" si="1"/>
        <v>0</v>
      </c>
      <c r="U22" s="235"/>
      <c r="W22" s="242"/>
      <c r="X22" s="242"/>
      <c r="Y22" s="242"/>
      <c r="Z22" s="242"/>
      <c r="AA22" s="242"/>
    </row>
    <row r="23" spans="1:27" ht="21" customHeight="1">
      <c r="A23" s="112">
        <v>4</v>
      </c>
      <c r="B23" s="130"/>
      <c r="C23" s="139"/>
      <c r="D23" s="149"/>
      <c r="E23" s="139"/>
      <c r="F23" s="149"/>
      <c r="G23" s="139"/>
      <c r="H23" s="149"/>
      <c r="I23" s="174"/>
      <c r="J23" s="180">
        <f t="shared" si="0"/>
        <v>0</v>
      </c>
      <c r="K23" s="186"/>
      <c r="L23" s="197">
        <v>20</v>
      </c>
      <c r="M23" s="139"/>
      <c r="N23" s="149"/>
      <c r="O23" s="139"/>
      <c r="P23" s="149"/>
      <c r="Q23" s="139"/>
      <c r="R23" s="149"/>
      <c r="S23" s="174"/>
      <c r="T23" s="180">
        <f t="shared" si="1"/>
        <v>0</v>
      </c>
      <c r="U23" s="235"/>
      <c r="W23" s="242"/>
      <c r="X23" s="242"/>
      <c r="Y23" s="242"/>
      <c r="Z23" s="242"/>
      <c r="AA23" s="242"/>
    </row>
    <row r="24" spans="1:27" ht="21" customHeight="1">
      <c r="A24" s="112">
        <v>5</v>
      </c>
      <c r="B24" s="130"/>
      <c r="C24" s="139"/>
      <c r="D24" s="149"/>
      <c r="E24" s="139"/>
      <c r="F24" s="149"/>
      <c r="G24" s="139"/>
      <c r="H24" s="149"/>
      <c r="I24" s="174"/>
      <c r="J24" s="180">
        <f t="shared" si="0"/>
        <v>0</v>
      </c>
      <c r="K24" s="186"/>
      <c r="L24" s="197">
        <v>21</v>
      </c>
      <c r="M24" s="139"/>
      <c r="N24" s="149"/>
      <c r="O24" s="139"/>
      <c r="P24" s="149"/>
      <c r="Q24" s="139"/>
      <c r="R24" s="149"/>
      <c r="S24" s="174"/>
      <c r="T24" s="180">
        <f t="shared" si="1"/>
        <v>0</v>
      </c>
      <c r="U24" s="235"/>
      <c r="W24" s="242"/>
      <c r="X24" s="242"/>
      <c r="Y24" s="242"/>
      <c r="Z24" s="242"/>
      <c r="AA24" s="242"/>
    </row>
    <row r="25" spans="1:27" ht="21" customHeight="1">
      <c r="A25" s="112">
        <v>6</v>
      </c>
      <c r="B25" s="130"/>
      <c r="C25" s="139"/>
      <c r="D25" s="149"/>
      <c r="E25" s="139"/>
      <c r="F25" s="149"/>
      <c r="G25" s="139"/>
      <c r="H25" s="149"/>
      <c r="I25" s="174"/>
      <c r="J25" s="180">
        <f t="shared" si="0"/>
        <v>0</v>
      </c>
      <c r="K25" s="186"/>
      <c r="L25" s="197">
        <v>22</v>
      </c>
      <c r="M25" s="139"/>
      <c r="N25" s="149"/>
      <c r="O25" s="139"/>
      <c r="P25" s="149"/>
      <c r="Q25" s="139"/>
      <c r="R25" s="149"/>
      <c r="S25" s="174"/>
      <c r="T25" s="180">
        <f t="shared" si="1"/>
        <v>0</v>
      </c>
      <c r="U25" s="235"/>
      <c r="W25" s="242"/>
      <c r="X25" s="242"/>
      <c r="Y25" s="242"/>
      <c r="Z25" s="242"/>
      <c r="AA25" s="242"/>
    </row>
    <row r="26" spans="1:27" ht="21" customHeight="1">
      <c r="A26" s="112">
        <v>7</v>
      </c>
      <c r="B26" s="130"/>
      <c r="C26" s="139"/>
      <c r="D26" s="149"/>
      <c r="E26" s="139"/>
      <c r="F26" s="149"/>
      <c r="G26" s="139"/>
      <c r="H26" s="149"/>
      <c r="I26" s="174"/>
      <c r="J26" s="180">
        <f t="shared" si="0"/>
        <v>0</v>
      </c>
      <c r="K26" s="186"/>
      <c r="L26" s="197">
        <v>23</v>
      </c>
      <c r="M26" s="139"/>
      <c r="N26" s="149"/>
      <c r="O26" s="139"/>
      <c r="P26" s="149"/>
      <c r="Q26" s="139"/>
      <c r="R26" s="149"/>
      <c r="S26" s="174"/>
      <c r="T26" s="180">
        <f t="shared" si="1"/>
        <v>0</v>
      </c>
      <c r="U26" s="235"/>
      <c r="W26" s="242"/>
      <c r="X26" s="242"/>
      <c r="Y26" s="242"/>
      <c r="Z26" s="242"/>
      <c r="AA26" s="242"/>
    </row>
    <row r="27" spans="1:27" ht="21" customHeight="1">
      <c r="A27" s="112">
        <v>8</v>
      </c>
      <c r="B27" s="130"/>
      <c r="C27" s="139"/>
      <c r="D27" s="149"/>
      <c r="E27" s="139"/>
      <c r="F27" s="149"/>
      <c r="G27" s="139"/>
      <c r="H27" s="149"/>
      <c r="I27" s="174"/>
      <c r="J27" s="180">
        <f t="shared" si="0"/>
        <v>0</v>
      </c>
      <c r="K27" s="186"/>
      <c r="L27" s="197">
        <v>24</v>
      </c>
      <c r="M27" s="139"/>
      <c r="N27" s="149"/>
      <c r="O27" s="139"/>
      <c r="P27" s="149"/>
      <c r="Q27" s="139"/>
      <c r="R27" s="149"/>
      <c r="S27" s="174"/>
      <c r="T27" s="180">
        <f t="shared" si="1"/>
        <v>0</v>
      </c>
      <c r="U27" s="235"/>
      <c r="W27" s="242"/>
      <c r="X27" s="242"/>
      <c r="Y27" s="242"/>
      <c r="Z27" s="242"/>
      <c r="AA27" s="242"/>
    </row>
    <row r="28" spans="1:27" ht="21" customHeight="1">
      <c r="A28" s="112">
        <v>9</v>
      </c>
      <c r="B28" s="130"/>
      <c r="C28" s="139"/>
      <c r="D28" s="149"/>
      <c r="E28" s="139"/>
      <c r="F28" s="149"/>
      <c r="G28" s="139"/>
      <c r="H28" s="149"/>
      <c r="I28" s="174"/>
      <c r="J28" s="180">
        <f t="shared" si="0"/>
        <v>0</v>
      </c>
      <c r="K28" s="186"/>
      <c r="L28" s="197">
        <v>25</v>
      </c>
      <c r="M28" s="139"/>
      <c r="N28" s="149"/>
      <c r="O28" s="139"/>
      <c r="P28" s="149"/>
      <c r="Q28" s="139"/>
      <c r="R28" s="149"/>
      <c r="S28" s="174"/>
      <c r="T28" s="180">
        <f t="shared" si="1"/>
        <v>0</v>
      </c>
      <c r="U28" s="235"/>
      <c r="W28" s="242"/>
      <c r="X28" s="242"/>
      <c r="Y28" s="242"/>
      <c r="Z28" s="242"/>
      <c r="AA28" s="242"/>
    </row>
    <row r="29" spans="1:27" ht="21" customHeight="1">
      <c r="A29" s="112">
        <v>10</v>
      </c>
      <c r="B29" s="130"/>
      <c r="C29" s="139"/>
      <c r="D29" s="149"/>
      <c r="E29" s="139"/>
      <c r="F29" s="149"/>
      <c r="G29" s="139"/>
      <c r="H29" s="149"/>
      <c r="I29" s="174"/>
      <c r="J29" s="180">
        <f t="shared" si="0"/>
        <v>0</v>
      </c>
      <c r="K29" s="186"/>
      <c r="L29" s="197">
        <v>26</v>
      </c>
      <c r="M29" s="139"/>
      <c r="N29" s="149"/>
      <c r="O29" s="139"/>
      <c r="P29" s="149"/>
      <c r="Q29" s="139"/>
      <c r="R29" s="149"/>
      <c r="S29" s="174"/>
      <c r="T29" s="180">
        <f t="shared" si="1"/>
        <v>0</v>
      </c>
      <c r="U29" s="235"/>
      <c r="W29" s="242"/>
      <c r="X29" s="242"/>
      <c r="Y29" s="242"/>
      <c r="Z29" s="242"/>
      <c r="AA29" s="242"/>
    </row>
    <row r="30" spans="1:27" ht="21" customHeight="1">
      <c r="A30" s="112">
        <v>11</v>
      </c>
      <c r="B30" s="130"/>
      <c r="C30" s="139"/>
      <c r="D30" s="149"/>
      <c r="E30" s="139"/>
      <c r="F30" s="149"/>
      <c r="G30" s="139"/>
      <c r="H30" s="149"/>
      <c r="I30" s="174"/>
      <c r="J30" s="180">
        <f t="shared" si="0"/>
        <v>0</v>
      </c>
      <c r="K30" s="186"/>
      <c r="L30" s="197">
        <v>27</v>
      </c>
      <c r="M30" s="139"/>
      <c r="N30" s="149"/>
      <c r="O30" s="139"/>
      <c r="P30" s="149"/>
      <c r="Q30" s="139"/>
      <c r="R30" s="149"/>
      <c r="S30" s="174"/>
      <c r="T30" s="180">
        <f t="shared" si="1"/>
        <v>0</v>
      </c>
      <c r="U30" s="235"/>
      <c r="W30" s="242"/>
      <c r="X30" s="242"/>
      <c r="Y30" s="242"/>
      <c r="Z30" s="242"/>
      <c r="AA30" s="242"/>
    </row>
    <row r="31" spans="1:27" ht="21" customHeight="1">
      <c r="A31" s="112">
        <v>12</v>
      </c>
      <c r="B31" s="130"/>
      <c r="C31" s="139"/>
      <c r="D31" s="149"/>
      <c r="E31" s="139"/>
      <c r="F31" s="149"/>
      <c r="G31" s="139"/>
      <c r="H31" s="149"/>
      <c r="I31" s="174"/>
      <c r="J31" s="180">
        <f t="shared" si="0"/>
        <v>0</v>
      </c>
      <c r="K31" s="186"/>
      <c r="L31" s="197">
        <v>28</v>
      </c>
      <c r="M31" s="139"/>
      <c r="N31" s="149"/>
      <c r="O31" s="139"/>
      <c r="P31" s="149"/>
      <c r="Q31" s="139"/>
      <c r="R31" s="149"/>
      <c r="S31" s="174"/>
      <c r="T31" s="180">
        <f t="shared" si="1"/>
        <v>0</v>
      </c>
      <c r="U31" s="235"/>
      <c r="W31" s="242"/>
      <c r="X31" s="242"/>
      <c r="Y31" s="242"/>
      <c r="Z31" s="242"/>
      <c r="AA31" s="242"/>
    </row>
    <row r="32" spans="1:27" ht="21" customHeight="1">
      <c r="A32" s="112">
        <v>13</v>
      </c>
      <c r="B32" s="130"/>
      <c r="C32" s="139"/>
      <c r="D32" s="149"/>
      <c r="E32" s="139"/>
      <c r="F32" s="149"/>
      <c r="G32" s="139"/>
      <c r="H32" s="149"/>
      <c r="I32" s="174"/>
      <c r="J32" s="180">
        <f t="shared" si="0"/>
        <v>0</v>
      </c>
      <c r="K32" s="186"/>
      <c r="L32" s="197">
        <f>IF(MONTH(DATE($W$15,$E$16,29))=$E$16,29,"")</f>
        <v>29</v>
      </c>
      <c r="M32" s="139"/>
      <c r="N32" s="149"/>
      <c r="O32" s="139"/>
      <c r="P32" s="149"/>
      <c r="Q32" s="139"/>
      <c r="R32" s="149"/>
      <c r="S32" s="174"/>
      <c r="T32" s="180">
        <f t="shared" si="1"/>
        <v>0</v>
      </c>
      <c r="U32" s="235"/>
      <c r="W32" s="242"/>
      <c r="X32" s="242"/>
      <c r="Y32" s="242"/>
      <c r="Z32" s="242"/>
      <c r="AA32" s="242"/>
    </row>
    <row r="33" spans="1:27" ht="21" customHeight="1">
      <c r="A33" s="112">
        <v>14</v>
      </c>
      <c r="B33" s="130"/>
      <c r="C33" s="139"/>
      <c r="D33" s="149"/>
      <c r="E33" s="139"/>
      <c r="F33" s="149"/>
      <c r="G33" s="139"/>
      <c r="H33" s="149"/>
      <c r="I33" s="174"/>
      <c r="J33" s="180">
        <f t="shared" si="0"/>
        <v>0</v>
      </c>
      <c r="K33" s="186"/>
      <c r="L33" s="197">
        <f>IF(MONTH(DATE($W$15,$E$16,30))=$E$16,30,"")</f>
        <v>30</v>
      </c>
      <c r="M33" s="139"/>
      <c r="N33" s="149"/>
      <c r="O33" s="139"/>
      <c r="P33" s="149"/>
      <c r="Q33" s="139"/>
      <c r="R33" s="149"/>
      <c r="S33" s="174"/>
      <c r="T33" s="180">
        <f t="shared" si="1"/>
        <v>0</v>
      </c>
      <c r="U33" s="235"/>
      <c r="W33" s="242"/>
      <c r="X33" s="242"/>
      <c r="Y33" s="242"/>
      <c r="Z33" s="242"/>
      <c r="AA33" s="242"/>
    </row>
    <row r="34" spans="1:27" ht="21" customHeight="1">
      <c r="A34" s="112">
        <v>15</v>
      </c>
      <c r="B34" s="130"/>
      <c r="C34" s="139"/>
      <c r="D34" s="149"/>
      <c r="E34" s="139"/>
      <c r="F34" s="149"/>
      <c r="G34" s="139"/>
      <c r="H34" s="149"/>
      <c r="I34" s="174"/>
      <c r="J34" s="180">
        <f t="shared" si="0"/>
        <v>0</v>
      </c>
      <c r="K34" s="186"/>
      <c r="L34" s="198" t="str">
        <f>IF(MONTH(DATE($W$15,$E$16,31))=$E$16,31,"")</f>
        <v/>
      </c>
      <c r="M34" s="139"/>
      <c r="N34" s="149"/>
      <c r="O34" s="140"/>
      <c r="P34" s="150"/>
      <c r="Q34" s="140"/>
      <c r="R34" s="150"/>
      <c r="S34" s="174"/>
      <c r="T34" s="181">
        <f t="shared" si="1"/>
        <v>0</v>
      </c>
      <c r="U34" s="236"/>
      <c r="W34" s="242"/>
      <c r="X34" s="242"/>
      <c r="Y34" s="242"/>
      <c r="Z34" s="242"/>
      <c r="AA34" s="242"/>
    </row>
    <row r="35" spans="1:27" ht="21" customHeight="1">
      <c r="A35" s="113">
        <v>16</v>
      </c>
      <c r="B35" s="131"/>
      <c r="C35" s="140"/>
      <c r="D35" s="150"/>
      <c r="E35" s="140"/>
      <c r="F35" s="150"/>
      <c r="G35" s="140"/>
      <c r="H35" s="150"/>
      <c r="I35" s="175"/>
      <c r="J35" s="181">
        <f t="shared" si="0"/>
        <v>0</v>
      </c>
      <c r="K35" s="187"/>
      <c r="L35" s="199" t="s">
        <v>26</v>
      </c>
      <c r="M35" s="201">
        <f>SUM(C20:D35)+SUM(M20:N34)</f>
        <v>0</v>
      </c>
      <c r="N35" s="204"/>
      <c r="O35" s="201">
        <f>SUM(E20:F35)+SUM(O20:P34)</f>
        <v>0</v>
      </c>
      <c r="P35" s="204"/>
      <c r="Q35" s="201">
        <f>SUM(G20:H35)+SUM(Q20:R34)</f>
        <v>0</v>
      </c>
      <c r="R35" s="204"/>
      <c r="S35" s="215">
        <f>SUM(I20:I35)+SUM(S20:S34)</f>
        <v>0</v>
      </c>
      <c r="T35" s="219">
        <f>SUM(J20:K35)+SUM(T20:U34)</f>
        <v>0</v>
      </c>
      <c r="U35" s="237"/>
      <c r="W35" s="242"/>
      <c r="X35" s="242"/>
      <c r="Y35" s="242"/>
      <c r="Z35" s="242"/>
      <c r="AA35" s="242"/>
    </row>
    <row r="36" spans="1:27" ht="13.5" customHeight="1">
      <c r="A36" s="114"/>
      <c r="B36" s="114"/>
      <c r="C36" s="141"/>
      <c r="D36" s="141"/>
      <c r="E36" s="141"/>
      <c r="F36" s="141"/>
      <c r="G36" s="141"/>
      <c r="H36" s="141"/>
      <c r="I36" s="176"/>
      <c r="J36" s="176"/>
      <c r="K36" s="141"/>
      <c r="L36" s="114"/>
      <c r="M36" s="141"/>
      <c r="N36" s="141"/>
      <c r="O36" s="141"/>
      <c r="P36" s="141"/>
      <c r="Q36" s="141"/>
      <c r="R36" s="141"/>
      <c r="S36" s="176"/>
      <c r="T36" s="176"/>
      <c r="U36" s="176"/>
    </row>
    <row r="37" spans="1:27" ht="19.5" customHeight="1">
      <c r="A37" s="115" t="s">
        <v>6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238"/>
    </row>
    <row r="38" spans="1:27">
      <c r="A38" s="116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239"/>
    </row>
    <row r="39" spans="1:27">
      <c r="A39" s="117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240"/>
    </row>
    <row r="40" spans="1:27">
      <c r="A40" s="117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240"/>
    </row>
    <row r="41" spans="1:27">
      <c r="A41" s="117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240"/>
    </row>
    <row r="42" spans="1:27">
      <c r="A42" s="117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240"/>
    </row>
    <row r="43" spans="1:27">
      <c r="A43" s="118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241"/>
    </row>
    <row r="44" spans="1:27">
      <c r="A44" s="96" t="s">
        <v>66</v>
      </c>
    </row>
    <row r="45" spans="1:27">
      <c r="A45" s="96" t="s">
        <v>67</v>
      </c>
    </row>
  </sheetData>
  <sheetProtection sheet="1" objects="1" scenarios="1"/>
  <mergeCells count="191">
    <mergeCell ref="A1:U1"/>
    <mergeCell ref="I7:K7"/>
    <mergeCell ref="I8:K8"/>
    <mergeCell ref="L8:U8"/>
    <mergeCell ref="I9:K9"/>
    <mergeCell ref="A11:G11"/>
    <mergeCell ref="A13:F13"/>
    <mergeCell ref="G13:J13"/>
    <mergeCell ref="K13:M13"/>
    <mergeCell ref="N13:U13"/>
    <mergeCell ref="E14:F14"/>
    <mergeCell ref="G14:H14"/>
    <mergeCell ref="I14:K14"/>
    <mergeCell ref="L14:N14"/>
    <mergeCell ref="O14:R14"/>
    <mergeCell ref="T14:U14"/>
    <mergeCell ref="G15:H15"/>
    <mergeCell ref="I15:J15"/>
    <mergeCell ref="L15:M15"/>
    <mergeCell ref="O15:Q15"/>
    <mergeCell ref="G16:H16"/>
    <mergeCell ref="I16:J16"/>
    <mergeCell ref="L16:M16"/>
    <mergeCell ref="O16:Q16"/>
    <mergeCell ref="A17:U17"/>
    <mergeCell ref="C18:D18"/>
    <mergeCell ref="E18:F18"/>
    <mergeCell ref="G18:I18"/>
    <mergeCell ref="M18:N18"/>
    <mergeCell ref="O18:P18"/>
    <mergeCell ref="Q18:S18"/>
    <mergeCell ref="C19:D19"/>
    <mergeCell ref="E19:F19"/>
    <mergeCell ref="G19:H19"/>
    <mergeCell ref="M19:N19"/>
    <mergeCell ref="O19:P19"/>
    <mergeCell ref="Q19:R19"/>
    <mergeCell ref="A20:B20"/>
    <mergeCell ref="C20:D20"/>
    <mergeCell ref="E20:F20"/>
    <mergeCell ref="G20:H20"/>
    <mergeCell ref="J20:K20"/>
    <mergeCell ref="M20:N20"/>
    <mergeCell ref="O20:P20"/>
    <mergeCell ref="Q20:R20"/>
    <mergeCell ref="T20:U20"/>
    <mergeCell ref="A21:B21"/>
    <mergeCell ref="C21:D21"/>
    <mergeCell ref="E21:F21"/>
    <mergeCell ref="G21:H21"/>
    <mergeCell ref="J21:K21"/>
    <mergeCell ref="M21:N21"/>
    <mergeCell ref="O21:P21"/>
    <mergeCell ref="Q21:R21"/>
    <mergeCell ref="T21:U21"/>
    <mergeCell ref="A22:B22"/>
    <mergeCell ref="C22:D22"/>
    <mergeCell ref="E22:F22"/>
    <mergeCell ref="G22:H22"/>
    <mergeCell ref="J22:K22"/>
    <mergeCell ref="M22:N22"/>
    <mergeCell ref="O22:P22"/>
    <mergeCell ref="Q22:R22"/>
    <mergeCell ref="T22:U22"/>
    <mergeCell ref="A23:B23"/>
    <mergeCell ref="C23:D23"/>
    <mergeCell ref="E23:F23"/>
    <mergeCell ref="G23:H23"/>
    <mergeCell ref="J23:K23"/>
    <mergeCell ref="M23:N23"/>
    <mergeCell ref="O23:P23"/>
    <mergeCell ref="Q23:R23"/>
    <mergeCell ref="T23:U23"/>
    <mergeCell ref="A24:B24"/>
    <mergeCell ref="C24:D24"/>
    <mergeCell ref="E24:F24"/>
    <mergeCell ref="G24:H24"/>
    <mergeCell ref="J24:K24"/>
    <mergeCell ref="M24:N24"/>
    <mergeCell ref="O24:P24"/>
    <mergeCell ref="Q24:R24"/>
    <mergeCell ref="T24:U24"/>
    <mergeCell ref="A25:B25"/>
    <mergeCell ref="C25:D25"/>
    <mergeCell ref="E25:F25"/>
    <mergeCell ref="G25:H25"/>
    <mergeCell ref="J25:K25"/>
    <mergeCell ref="M25:N25"/>
    <mergeCell ref="O25:P25"/>
    <mergeCell ref="Q25:R25"/>
    <mergeCell ref="T25:U25"/>
    <mergeCell ref="A26:B26"/>
    <mergeCell ref="C26:D26"/>
    <mergeCell ref="E26:F26"/>
    <mergeCell ref="G26:H26"/>
    <mergeCell ref="J26:K26"/>
    <mergeCell ref="M26:N26"/>
    <mergeCell ref="O26:P26"/>
    <mergeCell ref="Q26:R26"/>
    <mergeCell ref="T26:U26"/>
    <mergeCell ref="A27:B27"/>
    <mergeCell ref="C27:D27"/>
    <mergeCell ref="E27:F27"/>
    <mergeCell ref="G27:H27"/>
    <mergeCell ref="J27:K27"/>
    <mergeCell ref="M27:N27"/>
    <mergeCell ref="O27:P27"/>
    <mergeCell ref="Q27:R27"/>
    <mergeCell ref="T27:U27"/>
    <mergeCell ref="A28:B28"/>
    <mergeCell ref="C28:D28"/>
    <mergeCell ref="E28:F28"/>
    <mergeCell ref="G28:H28"/>
    <mergeCell ref="J28:K28"/>
    <mergeCell ref="M28:N28"/>
    <mergeCell ref="O28:P28"/>
    <mergeCell ref="Q28:R28"/>
    <mergeCell ref="T28:U28"/>
    <mergeCell ref="A29:B29"/>
    <mergeCell ref="C29:D29"/>
    <mergeCell ref="E29:F29"/>
    <mergeCell ref="G29:H29"/>
    <mergeCell ref="J29:K29"/>
    <mergeCell ref="M29:N29"/>
    <mergeCell ref="O29:P29"/>
    <mergeCell ref="Q29:R29"/>
    <mergeCell ref="T29:U29"/>
    <mergeCell ref="A30:B30"/>
    <mergeCell ref="C30:D30"/>
    <mergeCell ref="E30:F30"/>
    <mergeCell ref="G30:H30"/>
    <mergeCell ref="J30:K30"/>
    <mergeCell ref="M30:N30"/>
    <mergeCell ref="O30:P30"/>
    <mergeCell ref="Q30:R30"/>
    <mergeCell ref="T30:U30"/>
    <mergeCell ref="A31:B31"/>
    <mergeCell ref="C31:D31"/>
    <mergeCell ref="E31:F31"/>
    <mergeCell ref="G31:H31"/>
    <mergeCell ref="J31:K31"/>
    <mergeCell ref="M31:N31"/>
    <mergeCell ref="O31:P31"/>
    <mergeCell ref="Q31:R31"/>
    <mergeCell ref="T31:U31"/>
    <mergeCell ref="A32:B32"/>
    <mergeCell ref="C32:D32"/>
    <mergeCell ref="E32:F32"/>
    <mergeCell ref="G32:H32"/>
    <mergeCell ref="J32:K32"/>
    <mergeCell ref="M32:N32"/>
    <mergeCell ref="O32:P32"/>
    <mergeCell ref="Q32:R32"/>
    <mergeCell ref="T32:U32"/>
    <mergeCell ref="A33:B33"/>
    <mergeCell ref="C33:D33"/>
    <mergeCell ref="E33:F33"/>
    <mergeCell ref="G33:H33"/>
    <mergeCell ref="J33:K33"/>
    <mergeCell ref="M33:N33"/>
    <mergeCell ref="O33:P33"/>
    <mergeCell ref="Q33:R33"/>
    <mergeCell ref="T33:U33"/>
    <mergeCell ref="A34:B34"/>
    <mergeCell ref="C34:D34"/>
    <mergeCell ref="E34:F34"/>
    <mergeCell ref="G34:H34"/>
    <mergeCell ref="J34:K34"/>
    <mergeCell ref="M34:N34"/>
    <mergeCell ref="O34:P34"/>
    <mergeCell ref="Q34:R34"/>
    <mergeCell ref="T34:U34"/>
    <mergeCell ref="A35:B35"/>
    <mergeCell ref="C35:D35"/>
    <mergeCell ref="E35:F35"/>
    <mergeCell ref="G35:H35"/>
    <mergeCell ref="J35:K35"/>
    <mergeCell ref="M35:N35"/>
    <mergeCell ref="O35:P35"/>
    <mergeCell ref="Q35:R35"/>
    <mergeCell ref="T35:U35"/>
    <mergeCell ref="A37:U37"/>
    <mergeCell ref="L9:U10"/>
    <mergeCell ref="A14:D16"/>
    <mergeCell ref="S15:S16"/>
    <mergeCell ref="T15:U16"/>
    <mergeCell ref="A18:B19"/>
    <mergeCell ref="J18:K19"/>
    <mergeCell ref="L18:L19"/>
    <mergeCell ref="T18:U19"/>
    <mergeCell ref="A38:U43"/>
  </mergeCells>
  <phoneticPr fontId="8"/>
  <dataValidations count="4">
    <dataValidation type="whole" imeMode="off" operator="greaterThanOrEqual" allowBlank="1" showDropDown="0" showInputMessage="1" showErrorMessage="1" sqref="O20:O34 Q20:Q34 M20:M34 C20:C36 G20:G36 E20:E36">
      <formula1>0</formula1>
    </dataValidation>
    <dataValidation type="list" allowBlank="1" showDropDown="0" showInputMessage="1" showErrorMessage="1" sqref="E16 E9">
      <formula1>"1,2,3,4,5,6,7,8,9,10,11,12"</formula1>
    </dataValidation>
    <dataValidation type="list" allowBlank="1" showDropDown="0" showInputMessage="1" showErrorMessage="1" sqref="G9">
      <formula1>"1,2,3,4,5,6,7,8,9,10,11,12,13,14,15,16,17,18,19,20,21,22,23,24,25,26,27,28,29,30,31"</formula1>
    </dataValidation>
    <dataValidation type="list" allowBlank="1" showDropDown="0" showInputMessage="1" showErrorMessage="1" sqref="C9 E15">
      <formula1>"7,8,9,10,11,12"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97" fitToWidth="0" fitToHeight="0" orientation="portrait" usePrinterDefaults="1" r:id="rId1"/>
  <headerFooter alignWithMargins="0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15</vt:i4>
      </vt:variant>
    </vt:vector>
  </HeadingPairs>
  <TitlesOfParts>
    <vt:vector baseType="lpstr" size="15">
      <vt:lpstr>注意</vt:lpstr>
      <vt:lpstr>表紙</vt:lpstr>
      <vt:lpstr>記入例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2025-12-18T00:11:11Z</dcterms:created>
  <dcterms:modified xsi:type="dcterms:W3CDTF">2026-01-30T07:06:08Z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2026-01-30T07:06:08Z</vt:filetime>
  </property>
</Properties>
</file>