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32" windowHeight="9048"/>
  </bookViews>
  <sheets>
    <sheet name="〇別紙様式４号 (農業者・達成状況)" sheetId="1" r:id="rId1"/>
  </sheets>
  <definedNames>
    <definedName name="_xlnm.Print_Area" localSheetId="0">'〇別紙様式４号 (農業者・達成状況)'!$A$1:$N$35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<sst xmlns="http://schemas.openxmlformats.org/spreadsheetml/2006/main" xmlns:r="http://schemas.openxmlformats.org/officeDocument/2006/relationships" count="44" uniqueCount="44">
  <si>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※1</t>
  </si>
  <si>
    <t>主たる農産物名は、その助成対象者の最も作付面積の大きい品目を記載すること。</t>
    <rPh sb="0" eb="1">
      <t>シュ</t>
    </rPh>
    <rPh sb="3" eb="6">
      <t>ノウサンブツ</t>
    </rPh>
    <rPh sb="6" eb="7">
      <t>メイ</t>
    </rPh>
    <rPh sb="11" eb="16">
      <t>ジョセイタイショウシャ</t>
    </rPh>
    <rPh sb="17" eb="18">
      <t>モット</t>
    </rPh>
    <rPh sb="19" eb="23">
      <t>サクツケメンセキ</t>
    </rPh>
    <rPh sb="24" eb="25">
      <t>オオ</t>
    </rPh>
    <rPh sb="27" eb="29">
      <t>ヒンモク</t>
    </rPh>
    <rPh sb="30" eb="32">
      <t>キサイ</t>
    </rPh>
    <phoneticPr fontId="1"/>
  </si>
  <si>
    <t>別紙様式４号</t>
    <rPh sb="0" eb="2">
      <t>ベッシ</t>
    </rPh>
    <rPh sb="2" eb="4">
      <t>ヨウシキ</t>
    </rPh>
    <rPh sb="5" eb="6">
      <t>ゴウ</t>
    </rPh>
    <phoneticPr fontId="1"/>
  </si>
  <si>
    <t>新潟県みどり計画実践加速化支援事業　農業者別達成状況報告書</t>
    <rPh sb="0" eb="3">
      <t>ニイガタケン</t>
    </rPh>
    <rPh sb="6" eb="8">
      <t>ケイカク</t>
    </rPh>
    <rPh sb="8" eb="10">
      <t>ジッセン</t>
    </rPh>
    <rPh sb="10" eb="13">
      <t>カソクカ</t>
    </rPh>
    <rPh sb="13" eb="15">
      <t>シエン</t>
    </rPh>
    <rPh sb="15" eb="17">
      <t>ジギョウ</t>
    </rPh>
    <rPh sb="18" eb="21">
      <t>ノウギョウシャ</t>
    </rPh>
    <rPh sb="21" eb="22">
      <t>ベツ</t>
    </rPh>
    <rPh sb="22" eb="24">
      <t>タッセイ</t>
    </rPh>
    <rPh sb="24" eb="26">
      <t>ジョウキョウ</t>
    </rPh>
    <rPh sb="26" eb="29">
      <t>ホウコクショ</t>
    </rPh>
    <phoneticPr fontId="1"/>
  </si>
  <si>
    <t>計</t>
    <rPh sb="0" eb="1">
      <t>ケイ</t>
    </rPh>
    <phoneticPr fontId="1"/>
  </si>
  <si>
    <t>１　生産計画</t>
    <rPh sb="2" eb="6">
      <t>セイサンケイカク</t>
    </rPh>
    <phoneticPr fontId="1"/>
  </si>
  <si>
    <t>助成対象者氏名
（法人名）</t>
    <rPh sb="0" eb="2">
      <t>ジョセイ</t>
    </rPh>
    <rPh sb="2" eb="5">
      <t>タイショウシャ</t>
    </rPh>
    <rPh sb="5" eb="7">
      <t>シメイ</t>
    </rPh>
    <rPh sb="9" eb="11">
      <t>ホウジン</t>
    </rPh>
    <rPh sb="11" eb="12">
      <t>メイ</t>
    </rPh>
    <phoneticPr fontId="1"/>
  </si>
  <si>
    <t>①</t>
  </si>
  <si>
    <t>作付計画・実績</t>
    <rPh sb="0" eb="2">
      <t>サクツ</t>
    </rPh>
    <rPh sb="2" eb="4">
      <t>ケイカク</t>
    </rPh>
    <rPh sb="5" eb="7">
      <t>ジッセキ</t>
    </rPh>
    <phoneticPr fontId="1"/>
  </si>
  <si>
    <t>助成済額</t>
    <rPh sb="0" eb="2">
      <t>ジョセイ</t>
    </rPh>
    <rPh sb="2" eb="4">
      <t>ズミガク</t>
    </rPh>
    <phoneticPr fontId="1"/>
  </si>
  <si>
    <t>取組面積(a)</t>
    <rPh sb="0" eb="2">
      <t>トリクミ</t>
    </rPh>
    <rPh sb="2" eb="4">
      <t>メンセキ</t>
    </rPh>
    <phoneticPr fontId="1"/>
  </si>
  <si>
    <t>ほ場所在地※１</t>
    <rPh sb="1" eb="2">
      <t>ジョウ</t>
    </rPh>
    <rPh sb="2" eb="5">
      <t>ショザイチ</t>
    </rPh>
    <phoneticPr fontId="1"/>
  </si>
  <si>
    <t>※2</t>
  </si>
  <si>
    <t>※3</t>
  </si>
  <si>
    <t>令和6年産、令和7年産及び令和８年産で特別栽培農産物または有機農産物の生産に取り組んだ全てのほ場を記載すること。</t>
    <rPh sb="11" eb="12">
      <t>オヨ</t>
    </rPh>
    <rPh sb="13" eb="15">
      <t>レイワ</t>
    </rPh>
    <rPh sb="16" eb="18">
      <t>ネンサン</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</si>
  <si>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</si>
  <si>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⑩</t>
  </si>
  <si>
    <t>認証等を受けていない場合にあっては、栽培面積がわかる栽培管理記録等を添付すること。</t>
  </si>
  <si>
    <t>有機農産物にあっては、JAS法に基づく登録認証機関による認証を受けたことを証明する書類を添付すること。</t>
  </si>
  <si>
    <t>令和7年産作付面積が令和6年産より減少し、令和8年産作付面積が令和7年産より拡大する場合は、令和8年産における支援は令和6年産から拡大した面積分とする。</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rPh sb="65" eb="67">
      <t>カクダイ</t>
    </rPh>
    <rPh sb="69" eb="72">
      <t>メンセキブン</t>
    </rPh>
    <phoneticPr fontId="1"/>
  </si>
  <si>
    <t>⑦</t>
  </si>
  <si>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</si>
  <si>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整理番号</t>
    <rPh sb="0" eb="4">
      <t>セイリバンゴウ</t>
    </rPh>
    <phoneticPr fontId="1"/>
  </si>
  <si>
    <t>主たる
農作物名※2</t>
    <rPh sb="0" eb="1">
      <t>シュ</t>
    </rPh>
    <rPh sb="4" eb="7">
      <t>ノウサクモツ</t>
    </rPh>
    <rPh sb="7" eb="8">
      <t>メイ</t>
    </rPh>
    <phoneticPr fontId="1"/>
  </si>
  <si>
    <t>市町村名</t>
    <rPh sb="0" eb="4">
      <t>シチョウソンメイ</t>
    </rPh>
    <phoneticPr fontId="1"/>
  </si>
  <si>
    <t>③</t>
  </si>
  <si>
    <t>住所
電話</t>
    <rPh sb="0" eb="2">
      <t>ジュウショ</t>
    </rPh>
    <rPh sb="3" eb="5">
      <t>デンワ</t>
    </rPh>
    <phoneticPr fontId="1"/>
  </si>
  <si>
    <t>令和６年産</t>
    <rPh sb="0" eb="2">
      <t>レイワ</t>
    </rPh>
    <rPh sb="3" eb="4">
      <t>ネン</t>
    </rPh>
    <rPh sb="4" eb="5">
      <t>サン</t>
    </rPh>
    <phoneticPr fontId="1"/>
  </si>
  <si>
    <t>実績</t>
    <rPh sb="0" eb="2">
      <t>ジッセキ</t>
    </rPh>
    <phoneticPr fontId="1"/>
  </si>
  <si>
    <t>令和７年産</t>
    <rPh sb="0" eb="2">
      <t>レイワ</t>
    </rPh>
    <rPh sb="3" eb="4">
      <t>ネン</t>
    </rPh>
    <rPh sb="4" eb="5">
      <t>サン</t>
    </rPh>
    <phoneticPr fontId="1"/>
  </si>
  <si>
    <t>計画</t>
    <rPh sb="0" eb="2">
      <t>ケイカク</t>
    </rPh>
    <phoneticPr fontId="1"/>
  </si>
  <si>
    <t>⑨</t>
  </si>
  <si>
    <t>②</t>
  </si>
  <si>
    <t>⑧</t>
  </si>
  <si>
    <t>⑪＝（⑦＋⑨）×750</t>
  </si>
  <si>
    <t>令和８年産</t>
    <rPh sb="0" eb="2">
      <t>レイワ</t>
    </rPh>
    <rPh sb="3" eb="4">
      <t>ネン</t>
    </rPh>
    <rPh sb="4" eb="5">
      <t>サン</t>
    </rPh>
    <phoneticPr fontId="1"/>
  </si>
  <si>
    <t>④</t>
  </si>
  <si>
    <t>令和６年産⇒令和７年産</t>
    <rPh sb="0" eb="2">
      <t>レイワ</t>
    </rPh>
    <rPh sb="3" eb="5">
      <t>ネンサン</t>
    </rPh>
    <rPh sb="6" eb="8">
      <t>レイワ</t>
    </rPh>
    <rPh sb="9" eb="11">
      <t>ネンサン</t>
    </rPh>
    <phoneticPr fontId="1"/>
  </si>
  <si>
    <t>拡大面積(a)</t>
    <rPh sb="0" eb="2">
      <t>カクダイ</t>
    </rPh>
    <rPh sb="2" eb="4">
      <t>メンセキ</t>
    </rPh>
    <phoneticPr fontId="1"/>
  </si>
  <si>
    <t>円</t>
    <rPh sb="0" eb="1">
      <t>エン</t>
    </rPh>
    <phoneticPr fontId="1"/>
  </si>
  <si>
    <t>⑤</t>
  </si>
  <si>
    <t>返済額</t>
    <rPh sb="0" eb="2">
      <t>ヘンサイ</t>
    </rPh>
    <rPh sb="2" eb="3">
      <t>ガク</t>
    </rPh>
    <phoneticPr fontId="1"/>
  </si>
  <si>
    <t>⑫＝｛（⑦＋⑨）－（⑧＋⑩）｝×750</t>
  </si>
  <si>
    <t>令和７年産⇒令和８年産</t>
    <rPh sb="0" eb="2">
      <t>レイワ</t>
    </rPh>
    <rPh sb="3" eb="5">
      <t>ネンサン</t>
    </rPh>
    <rPh sb="6" eb="8">
      <t>レイワ</t>
    </rPh>
    <rPh sb="9" eb="11">
      <t>ネンサン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</si>
</sst>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_ "/>
  </numFmts>
  <fonts count="11">
    <font>
      <sz val="11"/>
      <color theme="1"/>
      <name val="游ゴシック"/>
      <family val="3"/>
      <scheme val="minor"/>
    </font>
    <font>
      <sz val="6"/>
      <color auto="1"/>
      <name val="游ゴシック"/>
      <family val="3"/>
    </font>
    <font>
      <b/>
      <sz val="16"/>
      <color theme="1"/>
      <name val="游ゴシック"/>
      <family val="3"/>
      <scheme val="minor"/>
    </font>
    <font>
      <b/>
      <sz val="14"/>
      <color theme="1"/>
      <name val="游ゴシック"/>
      <family val="3"/>
      <scheme val="minor"/>
    </font>
    <font>
      <b/>
      <sz val="11"/>
      <color theme="1"/>
      <name val="游ゴシック"/>
      <family val="3"/>
      <scheme val="minor"/>
    </font>
    <font>
      <sz val="11"/>
      <color auto="1"/>
      <name val="游ゴシック"/>
      <family val="3"/>
      <scheme val="minor"/>
    </font>
    <font>
      <sz val="9"/>
      <color theme="1"/>
      <name val="游ゴシック"/>
      <family val="3"/>
      <scheme val="minor"/>
    </font>
    <font>
      <sz val="10"/>
      <color theme="1"/>
      <name val="游ゴシック"/>
      <family val="3"/>
      <scheme val="minor"/>
    </font>
    <font>
      <sz val="14"/>
      <color theme="1"/>
      <name val="游ゴシック"/>
      <family val="3"/>
      <scheme val="minor"/>
    </font>
    <font>
      <sz val="11"/>
      <color theme="1"/>
      <name val="游ゴシック"/>
      <family val="3"/>
      <scheme val="minor"/>
    </font>
    <font>
      <sz val="16"/>
      <color theme="1"/>
      <name val="游ゴシック"/>
      <family val="3"/>
      <scheme val="minor"/>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5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right/>
      <top/>
      <bottom style="thin">
        <color indexed="64"/>
      </bottom>
      <diagonal/>
    </border>
    <border>
      <left/>
      <right/>
      <top style="medium">
        <color indexed="64"/>
      </top>
      <bottom style="hair">
        <color indexed="64"/>
      </bottom>
      <diagonal/>
    </border>
    <border>
      <left style="thick">
        <color auto="1"/>
      </left>
      <right/>
      <top style="thick">
        <color auto="1"/>
      </top>
      <bottom/>
      <diagonal/>
    </border>
    <border>
      <left style="thick">
        <color auto="1"/>
      </left>
      <right/>
      <top/>
      <bottom style="thick">
        <color auto="1"/>
      </bottom>
      <diagonal/>
    </border>
    <border>
      <left/>
      <right/>
      <top style="thick">
        <color auto="1"/>
      </top>
      <bottom/>
      <diagonal/>
    </border>
    <border>
      <left/>
      <right/>
      <top/>
      <bottom style="thick">
        <color auto="1"/>
      </bottom>
      <diagonal/>
    </border>
    <border>
      <left/>
      <right style="thick">
        <color auto="1"/>
      </right>
      <top style="thick">
        <color auto="1"/>
      </top>
      <bottom/>
      <diagonal/>
    </border>
    <border>
      <left/>
      <right style="thick">
        <color auto="1"/>
      </right>
      <top/>
      <bottom style="thick">
        <color auto="1"/>
      </bottom>
      <diagonal/>
    </border>
    <border>
      <left/>
      <right style="hair">
        <color indexed="64"/>
      </right>
      <top style="medium">
        <color indexed="64"/>
      </top>
      <bottom style="hair">
        <color indexed="64"/>
      </bottom>
      <diagonal/>
    </border>
    <border>
      <left style="thin">
        <color indexed="64"/>
      </left>
      <right/>
      <top style="thin">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01">
    <xf numFmtId="0" fontId="0" fillId="0" borderId="0" xfId="0">
      <alignment vertical="center"/>
    </xf>
    <xf numFmtId="176" fontId="0" fillId="0" borderId="0" xfId="0" applyNumberForma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lignment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6" fillId="2" borderId="0" xfId="0" applyFont="1" applyFill="1">
      <alignment vertical="center"/>
    </xf>
    <xf numFmtId="0" fontId="6" fillId="0" borderId="0" xfId="0" applyFont="1">
      <alignment vertical="center"/>
    </xf>
    <xf numFmtId="0" fontId="0" fillId="2" borderId="0" xfId="0" applyFill="1">
      <alignment vertical="center"/>
    </xf>
    <xf numFmtId="0" fontId="0" fillId="0" borderId="8" xfId="0"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0" fillId="3" borderId="11" xfId="0" applyFont="1" applyFill="1" applyBorder="1" applyAlignment="1">
      <alignment vertical="center" shrinkToFit="1"/>
    </xf>
    <xf numFmtId="0" fontId="0" fillId="3" borderId="12" xfId="0" applyFont="1" applyFill="1" applyBorder="1" applyAlignment="1">
      <alignment vertical="center" shrinkToFit="1"/>
    </xf>
    <xf numFmtId="0" fontId="0" fillId="3" borderId="13" xfId="0" applyFont="1" applyFill="1" applyBorder="1" applyAlignment="1">
      <alignment vertical="center" shrinkToFit="1"/>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left" vertical="top"/>
    </xf>
    <xf numFmtId="0" fontId="0" fillId="3" borderId="8" xfId="0" applyFill="1" applyBorder="1" applyAlignment="1">
      <alignment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0" fillId="3" borderId="18" xfId="0" applyFont="1" applyFill="1" applyBorder="1" applyAlignment="1">
      <alignment vertical="center" shrinkToFit="1"/>
    </xf>
    <xf numFmtId="0" fontId="0" fillId="3" borderId="19" xfId="0" applyFont="1" applyFill="1" applyBorder="1" applyAlignment="1">
      <alignment vertical="center" shrinkToFit="1"/>
    </xf>
    <xf numFmtId="0" fontId="0" fillId="3" borderId="20" xfId="0" applyFont="1" applyFill="1" applyBorder="1" applyAlignment="1">
      <alignment vertical="center" shrinkToFit="1"/>
    </xf>
    <xf numFmtId="0" fontId="7" fillId="0" borderId="0" xfId="0" applyFont="1">
      <alignment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0" fillId="3" borderId="24" xfId="0" applyFont="1" applyFill="1" applyBorder="1">
      <alignment vertical="center"/>
    </xf>
    <xf numFmtId="0" fontId="0" fillId="3" borderId="25" xfId="0" applyFont="1" applyFill="1" applyBorder="1">
      <alignment vertical="center"/>
    </xf>
    <xf numFmtId="0" fontId="0" fillId="3" borderId="26" xfId="0" applyFont="1" applyFill="1" applyBorder="1">
      <alignment vertical="center"/>
    </xf>
    <xf numFmtId="0" fontId="0" fillId="2" borderId="27" xfId="0" applyFill="1" applyBorder="1" applyAlignment="1">
      <alignment horizontal="center" vertical="center"/>
    </xf>
    <xf numFmtId="0" fontId="0" fillId="2" borderId="1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shrinkToFit="1"/>
    </xf>
    <xf numFmtId="0" fontId="5" fillId="0" borderId="17" xfId="0" applyFont="1" applyBorder="1" applyAlignment="1">
      <alignment horizontal="center" vertical="center" shrinkToFit="1"/>
    </xf>
    <xf numFmtId="177" fontId="0" fillId="3" borderId="18" xfId="0" applyNumberFormat="1" applyFont="1" applyFill="1" applyBorder="1">
      <alignment vertical="center"/>
    </xf>
    <xf numFmtId="177" fontId="0" fillId="3" borderId="19" xfId="0" applyNumberFormat="1" applyFont="1" applyFill="1" applyBorder="1">
      <alignment vertical="center"/>
    </xf>
    <xf numFmtId="177" fontId="0" fillId="3" borderId="16" xfId="0" applyNumberFormat="1" applyFont="1" applyFill="1" applyBorder="1">
      <alignment vertical="center"/>
    </xf>
    <xf numFmtId="0" fontId="6" fillId="2" borderId="32" xfId="0" applyFont="1" applyFill="1" applyBorder="1" applyAlignment="1">
      <alignment vertical="top"/>
    </xf>
    <xf numFmtId="176" fontId="0" fillId="2" borderId="16" xfId="0" applyNumberFormat="1" applyFill="1" applyBorder="1">
      <alignment vertical="center"/>
    </xf>
    <xf numFmtId="177" fontId="0" fillId="2" borderId="33" xfId="0" applyNumberFormat="1" applyFill="1" applyBorder="1" applyAlignment="1">
      <alignment horizontal="center" vertical="center"/>
    </xf>
    <xf numFmtId="177" fontId="0" fillId="2" borderId="34" xfId="0" applyNumberFormat="1" applyFill="1" applyBorder="1" applyAlignment="1">
      <alignment horizontal="center" vertical="center"/>
    </xf>
    <xf numFmtId="177" fontId="0" fillId="2" borderId="0" xfId="0" applyNumberFormat="1" applyFill="1">
      <alignment vertical="center"/>
    </xf>
    <xf numFmtId="0" fontId="3" fillId="2" borderId="35" xfId="0" applyFont="1" applyFill="1" applyBorder="1" applyAlignment="1">
      <alignment horizontal="center" vertical="center"/>
    </xf>
    <xf numFmtId="0" fontId="0" fillId="3" borderId="1" xfId="0" applyFill="1" applyBorder="1" applyAlignment="1">
      <alignment horizontal="center" vertical="center"/>
    </xf>
    <xf numFmtId="0" fontId="5" fillId="0" borderId="36" xfId="0" applyFont="1" applyBorder="1" applyAlignment="1">
      <alignment horizontal="center" vertical="center"/>
    </xf>
    <xf numFmtId="0" fontId="5" fillId="0" borderId="23" xfId="0" applyFont="1" applyBorder="1" applyAlignment="1">
      <alignment horizontal="center" vertical="center" shrinkToFit="1"/>
    </xf>
    <xf numFmtId="177" fontId="0" fillId="3" borderId="24" xfId="0" applyNumberFormat="1" applyFont="1" applyFill="1" applyBorder="1">
      <alignment vertical="center"/>
    </xf>
    <xf numFmtId="177" fontId="0" fillId="3" borderId="25" xfId="0" applyNumberFormat="1" applyFont="1" applyFill="1" applyBorder="1">
      <alignment vertical="center"/>
    </xf>
    <xf numFmtId="177" fontId="0" fillId="3" borderId="22" xfId="0" applyNumberFormat="1" applyFont="1" applyFill="1" applyBorder="1">
      <alignment vertical="center"/>
    </xf>
    <xf numFmtId="176" fontId="0" fillId="2" borderId="22" xfId="0" applyNumberFormat="1" applyFill="1" applyBorder="1">
      <alignment vertical="center"/>
    </xf>
    <xf numFmtId="177" fontId="0" fillId="2" borderId="37" xfId="0" applyNumberFormat="1" applyFill="1" applyBorder="1">
      <alignment vertical="center"/>
    </xf>
    <xf numFmtId="176" fontId="8" fillId="3" borderId="38" xfId="0" applyNumberFormat="1" applyFont="1" applyFill="1" applyBorder="1" applyAlignment="1">
      <alignment horizontal="right" vertical="center"/>
    </xf>
    <xf numFmtId="0" fontId="0" fillId="3" borderId="8" xfId="0" applyFill="1" applyBorder="1" applyAlignment="1">
      <alignment horizontal="center" vertical="center"/>
    </xf>
    <xf numFmtId="177" fontId="0" fillId="2" borderId="39" xfId="0" applyNumberFormat="1" applyFill="1" applyBorder="1">
      <alignment vertical="center"/>
    </xf>
    <xf numFmtId="176" fontId="8" fillId="3" borderId="40" xfId="0" applyNumberFormat="1" applyFont="1" applyFill="1" applyBorder="1" applyAlignment="1">
      <alignment horizontal="right" vertical="center"/>
    </xf>
    <xf numFmtId="0" fontId="0" fillId="0" borderId="0" xfId="0" applyAlignment="1">
      <alignment horizontal="center" vertical="center"/>
    </xf>
    <xf numFmtId="177" fontId="0" fillId="2" borderId="41" xfId="0" applyNumberFormat="1" applyFill="1" applyBorder="1">
      <alignment vertical="center"/>
    </xf>
    <xf numFmtId="177" fontId="8" fillId="2" borderId="42" xfId="0" applyNumberFormat="1" applyFont="1" applyFill="1" applyBorder="1">
      <alignment vertical="center"/>
    </xf>
    <xf numFmtId="0" fontId="5" fillId="0" borderId="43" xfId="0" applyFont="1" applyBorder="1" applyAlignment="1">
      <alignment horizontal="center" vertical="center"/>
    </xf>
    <xf numFmtId="38" fontId="7" fillId="0" borderId="0" xfId="1" applyFont="1">
      <alignment vertical="center"/>
    </xf>
    <xf numFmtId="0" fontId="0" fillId="0" borderId="44" xfId="0" applyBorder="1" applyAlignment="1">
      <alignment horizontal="center" vertical="center"/>
    </xf>
    <xf numFmtId="0" fontId="5" fillId="0" borderId="45" xfId="0" applyFont="1" applyBorder="1" applyAlignment="1">
      <alignment horizontal="center" vertical="center"/>
    </xf>
    <xf numFmtId="0" fontId="5" fillId="0" borderId="26" xfId="0" applyFont="1" applyBorder="1" applyAlignment="1">
      <alignment horizontal="center" vertical="center" shrinkToFit="1"/>
    </xf>
    <xf numFmtId="0" fontId="5" fillId="0" borderId="46" xfId="0" applyFont="1" applyBorder="1" applyAlignment="1">
      <alignment horizontal="center" vertical="center" shrinkToFit="1"/>
    </xf>
    <xf numFmtId="177" fontId="0" fillId="2" borderId="25" xfId="0" applyNumberFormat="1" applyFill="1" applyBorder="1">
      <alignment vertical="center"/>
    </xf>
    <xf numFmtId="0" fontId="0" fillId="0" borderId="38" xfId="0" applyBorder="1">
      <alignment vertical="center"/>
    </xf>
    <xf numFmtId="38" fontId="0" fillId="0" borderId="0" xfId="1" applyFont="1">
      <alignment vertical="center"/>
    </xf>
    <xf numFmtId="0" fontId="0" fillId="0" borderId="14" xfId="0" applyBorder="1" applyAlignment="1">
      <alignment horizontal="center" vertical="center"/>
    </xf>
    <xf numFmtId="177" fontId="0" fillId="2" borderId="22" xfId="0" applyNumberFormat="1" applyFill="1" applyBorder="1">
      <alignment vertical="center"/>
    </xf>
    <xf numFmtId="176" fontId="8" fillId="2" borderId="40" xfId="0" applyNumberFormat="1" applyFont="1" applyFill="1" applyBorder="1">
      <alignment vertical="center"/>
    </xf>
    <xf numFmtId="0" fontId="0" fillId="0" borderId="14" xfId="0" applyBorder="1">
      <alignment vertical="center"/>
    </xf>
    <xf numFmtId="176" fontId="0" fillId="2" borderId="47" xfId="0" applyNumberFormat="1" applyFill="1" applyBorder="1">
      <alignment vertical="center"/>
    </xf>
    <xf numFmtId="0" fontId="0" fillId="0" borderId="48" xfId="0" applyBorder="1">
      <alignment vertical="center"/>
    </xf>
    <xf numFmtId="0" fontId="0" fillId="3" borderId="49" xfId="0" applyFill="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shrinkToFit="1"/>
    </xf>
    <xf numFmtId="0" fontId="5" fillId="0" borderId="52" xfId="0" applyFont="1" applyBorder="1" applyAlignment="1">
      <alignment horizontal="center" vertical="center" shrinkToFit="1"/>
    </xf>
    <xf numFmtId="177" fontId="0" fillId="2" borderId="53" xfId="0" applyNumberFormat="1" applyFill="1" applyBorder="1">
      <alignment vertical="center"/>
    </xf>
    <xf numFmtId="0" fontId="0" fillId="0" borderId="54" xfId="0" applyBorder="1">
      <alignment vertical="center"/>
    </xf>
    <xf numFmtId="176" fontId="0" fillId="2" borderId="55" xfId="0" applyNumberFormat="1" applyFill="1" applyBorder="1">
      <alignment vertical="center"/>
    </xf>
    <xf numFmtId="0" fontId="0" fillId="0" borderId="41" xfId="0" applyBorder="1">
      <alignment vertical="center"/>
    </xf>
    <xf numFmtId="177" fontId="10" fillId="2" borderId="42" xfId="0" applyNumberFormat="1" applyFont="1" applyFill="1" applyBorder="1">
      <alignment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M35"/>
  <sheetViews>
    <sheetView tabSelected="1" view="pageBreakPreview" zoomScaleSheetLayoutView="100" workbookViewId="0">
      <selection activeCell="R27" sqref="R27"/>
    </sheetView>
  </sheetViews>
  <sheetFormatPr defaultRowHeight="18"/>
  <cols>
    <col min="1" max="1" width="3.875" bestFit="1" customWidth="1"/>
    <col min="2" max="2" width="13" customWidth="1"/>
    <col min="3" max="3" width="4.875" customWidth="1"/>
    <col min="4" max="4" width="11.5625" customWidth="1"/>
    <col min="5" max="12" width="10.5625" customWidth="1"/>
    <col min="13" max="13" width="11.125" customWidth="1"/>
  </cols>
  <sheetData>
    <row r="1" spans="1:13">
      <c r="A1" t="s">
        <v>2</v>
      </c>
    </row>
    <row r="2" spans="1:13" ht="26.4">
      <c r="A2" s="2" t="s">
        <v>3</v>
      </c>
      <c r="B2" s="2"/>
      <c r="C2" s="2"/>
      <c r="D2" s="2"/>
      <c r="E2" s="2"/>
      <c r="F2" s="2"/>
      <c r="G2" s="2"/>
      <c r="H2" s="2"/>
      <c r="I2" s="2"/>
      <c r="J2" s="2"/>
      <c r="K2" s="2"/>
      <c r="L2" s="2"/>
    </row>
    <row r="3" spans="1:13" ht="7.15" customHeight="1">
      <c r="A3" s="3"/>
      <c r="B3" s="3"/>
      <c r="C3" s="3"/>
      <c r="D3" s="3"/>
      <c r="E3" s="3"/>
      <c r="F3" s="60"/>
      <c r="G3" s="60"/>
      <c r="H3" s="60"/>
      <c r="I3" s="60"/>
      <c r="J3" s="60"/>
      <c r="K3" s="60"/>
      <c r="L3" s="60"/>
    </row>
    <row r="4" spans="1:13" ht="24" customHeight="1">
      <c r="A4" s="4" t="s">
        <v>5</v>
      </c>
      <c r="B4" s="18"/>
      <c r="C4" s="18"/>
      <c r="D4" s="18"/>
      <c r="E4" s="47" t="s">
        <v>24</v>
      </c>
      <c r="H4" s="73"/>
      <c r="I4" s="73"/>
      <c r="J4" s="78" t="s">
        <v>22</v>
      </c>
      <c r="K4" s="85"/>
      <c r="L4" s="88"/>
      <c r="M4" s="90"/>
    </row>
    <row r="5" spans="1:13" ht="32.450000000000003" customHeight="1">
      <c r="A5" s="5" t="s">
        <v>6</v>
      </c>
      <c r="B5" s="19"/>
      <c r="C5" s="31"/>
      <c r="D5" s="31"/>
      <c r="E5" s="48" t="s">
        <v>26</v>
      </c>
      <c r="F5" s="61"/>
      <c r="G5" s="70"/>
      <c r="H5" s="70"/>
      <c r="I5" s="70"/>
      <c r="J5" s="70"/>
      <c r="K5" s="70"/>
      <c r="L5" s="70"/>
      <c r="M5" s="91"/>
    </row>
    <row r="6" spans="1:13" ht="18.75">
      <c r="A6" s="6" t="s">
        <v>8</v>
      </c>
      <c r="B6" s="20"/>
      <c r="C6" s="20"/>
      <c r="D6" s="20"/>
      <c r="E6" s="20"/>
      <c r="F6" s="20"/>
      <c r="G6" s="20"/>
      <c r="H6" s="20"/>
      <c r="I6" s="20"/>
      <c r="J6" s="20"/>
      <c r="K6" s="20"/>
      <c r="L6" s="20"/>
      <c r="M6" s="92"/>
    </row>
    <row r="7" spans="1:13">
      <c r="A7" s="7" t="s">
        <v>11</v>
      </c>
      <c r="B7" s="21"/>
      <c r="C7" s="32"/>
      <c r="D7" s="39" t="s">
        <v>23</v>
      </c>
      <c r="E7" s="49" t="s">
        <v>10</v>
      </c>
      <c r="F7" s="62"/>
      <c r="G7" s="62"/>
      <c r="H7" s="62"/>
      <c r="I7" s="76"/>
      <c r="J7" s="79" t="s">
        <v>38</v>
      </c>
      <c r="K7" s="79"/>
      <c r="L7" s="79"/>
      <c r="M7" s="93"/>
    </row>
    <row r="8" spans="1:13">
      <c r="A8" s="8"/>
      <c r="B8" s="22"/>
      <c r="C8" s="33"/>
      <c r="D8" s="40"/>
      <c r="E8" s="50" t="s">
        <v>27</v>
      </c>
      <c r="F8" s="50" t="s">
        <v>29</v>
      </c>
      <c r="G8" s="50"/>
      <c r="H8" s="50" t="s">
        <v>35</v>
      </c>
      <c r="I8" s="50"/>
      <c r="J8" s="80" t="s">
        <v>37</v>
      </c>
      <c r="K8" s="80"/>
      <c r="L8" s="80" t="s">
        <v>43</v>
      </c>
      <c r="M8" s="94"/>
    </row>
    <row r="9" spans="1:13" ht="18.75">
      <c r="A9" s="9"/>
      <c r="B9" s="23"/>
      <c r="C9" s="34"/>
      <c r="D9" s="41"/>
      <c r="E9" s="51" t="s">
        <v>28</v>
      </c>
      <c r="F9" s="63" t="s">
        <v>30</v>
      </c>
      <c r="G9" s="63" t="s">
        <v>28</v>
      </c>
      <c r="H9" s="63" t="s">
        <v>30</v>
      </c>
      <c r="I9" s="63" t="s">
        <v>28</v>
      </c>
      <c r="J9" s="81" t="s">
        <v>30</v>
      </c>
      <c r="K9" s="81" t="s">
        <v>28</v>
      </c>
      <c r="L9" s="81" t="s">
        <v>30</v>
      </c>
      <c r="M9" s="95" t="s">
        <v>28</v>
      </c>
    </row>
    <row r="10" spans="1:13" ht="15" customHeight="1">
      <c r="A10" s="10">
        <v>1</v>
      </c>
      <c r="B10" s="24"/>
      <c r="C10" s="35"/>
      <c r="D10" s="42"/>
      <c r="E10" s="52"/>
      <c r="F10" s="64"/>
      <c r="G10" s="64"/>
      <c r="H10" s="64"/>
      <c r="I10" s="64"/>
      <c r="J10" s="82">
        <f t="shared" ref="J10:J24" si="0">F10-E10</f>
        <v>0</v>
      </c>
      <c r="K10" s="86">
        <f t="shared" ref="K10:K24" si="1">G10-E10</f>
        <v>0</v>
      </c>
      <c r="L10" s="82">
        <f t="shared" ref="L10:M24" si="2">IF(H10="",0,(H10-F10))</f>
        <v>0</v>
      </c>
      <c r="M10" s="96">
        <f t="shared" si="2"/>
        <v>0</v>
      </c>
    </row>
    <row r="11" spans="1:13" ht="15" customHeight="1">
      <c r="A11" s="11">
        <v>2</v>
      </c>
      <c r="B11" s="25"/>
      <c r="C11" s="36"/>
      <c r="D11" s="43"/>
      <c r="E11" s="53"/>
      <c r="F11" s="53"/>
      <c r="G11" s="65"/>
      <c r="H11" s="65"/>
      <c r="I11" s="65"/>
      <c r="J11" s="82">
        <f t="shared" si="0"/>
        <v>0</v>
      </c>
      <c r="K11" s="82">
        <f t="shared" si="1"/>
        <v>0</v>
      </c>
      <c r="L11" s="82">
        <f t="shared" si="2"/>
        <v>0</v>
      </c>
      <c r="M11" s="96">
        <f t="shared" si="2"/>
        <v>0</v>
      </c>
    </row>
    <row r="12" spans="1:13" ht="15" customHeight="1">
      <c r="A12" s="10">
        <v>3</v>
      </c>
      <c r="B12" s="25"/>
      <c r="C12" s="36"/>
      <c r="D12" s="42"/>
      <c r="E12" s="52"/>
      <c r="F12" s="52"/>
      <c r="G12" s="64"/>
      <c r="H12" s="65"/>
      <c r="I12" s="65"/>
      <c r="J12" s="82">
        <f t="shared" si="0"/>
        <v>0</v>
      </c>
      <c r="K12" s="82">
        <f t="shared" si="1"/>
        <v>0</v>
      </c>
      <c r="L12" s="82">
        <f t="shared" si="2"/>
        <v>0</v>
      </c>
      <c r="M12" s="96">
        <f t="shared" si="2"/>
        <v>0</v>
      </c>
    </row>
    <row r="13" spans="1:13" ht="15" customHeight="1">
      <c r="A13" s="11">
        <v>4</v>
      </c>
      <c r="B13" s="25"/>
      <c r="C13" s="36"/>
      <c r="D13" s="43"/>
      <c r="E13" s="53"/>
      <c r="F13" s="53"/>
      <c r="G13" s="65"/>
      <c r="H13" s="65"/>
      <c r="I13" s="65"/>
      <c r="J13" s="82">
        <f t="shared" si="0"/>
        <v>0</v>
      </c>
      <c r="K13" s="82">
        <f t="shared" si="1"/>
        <v>0</v>
      </c>
      <c r="L13" s="82">
        <f t="shared" si="2"/>
        <v>0</v>
      </c>
      <c r="M13" s="96">
        <f t="shared" si="2"/>
        <v>0</v>
      </c>
    </row>
    <row r="14" spans="1:13" ht="15" customHeight="1">
      <c r="A14" s="11">
        <v>5</v>
      </c>
      <c r="B14" s="25"/>
      <c r="C14" s="36"/>
      <c r="D14" s="43"/>
      <c r="E14" s="53"/>
      <c r="F14" s="53"/>
      <c r="G14" s="65"/>
      <c r="H14" s="65"/>
      <c r="I14" s="65"/>
      <c r="J14" s="82">
        <f t="shared" si="0"/>
        <v>0</v>
      </c>
      <c r="K14" s="82">
        <f t="shared" si="1"/>
        <v>0</v>
      </c>
      <c r="L14" s="82">
        <f t="shared" si="2"/>
        <v>0</v>
      </c>
      <c r="M14" s="96">
        <f t="shared" si="2"/>
        <v>0</v>
      </c>
    </row>
    <row r="15" spans="1:13" ht="15" customHeight="1">
      <c r="A15" s="10">
        <v>6</v>
      </c>
      <c r="B15" s="25"/>
      <c r="C15" s="36"/>
      <c r="D15" s="42"/>
      <c r="E15" s="52"/>
      <c r="F15" s="64"/>
      <c r="G15" s="64"/>
      <c r="H15" s="65"/>
      <c r="I15" s="65"/>
      <c r="J15" s="82">
        <f t="shared" si="0"/>
        <v>0</v>
      </c>
      <c r="K15" s="82">
        <f t="shared" si="1"/>
        <v>0</v>
      </c>
      <c r="L15" s="82">
        <f t="shared" si="2"/>
        <v>0</v>
      </c>
      <c r="M15" s="96">
        <f t="shared" si="2"/>
        <v>0</v>
      </c>
    </row>
    <row r="16" spans="1:13" ht="15" customHeight="1">
      <c r="A16" s="11">
        <v>7</v>
      </c>
      <c r="B16" s="25"/>
      <c r="C16" s="36"/>
      <c r="D16" s="43"/>
      <c r="E16" s="53"/>
      <c r="F16" s="65"/>
      <c r="G16" s="65"/>
      <c r="H16" s="65"/>
      <c r="I16" s="65"/>
      <c r="J16" s="82">
        <f t="shared" si="0"/>
        <v>0</v>
      </c>
      <c r="K16" s="82">
        <f t="shared" si="1"/>
        <v>0</v>
      </c>
      <c r="L16" s="82">
        <f t="shared" si="2"/>
        <v>0</v>
      </c>
      <c r="M16" s="96">
        <f t="shared" si="2"/>
        <v>0</v>
      </c>
    </row>
    <row r="17" spans="1:13" ht="15" customHeight="1">
      <c r="A17" s="11">
        <v>8</v>
      </c>
      <c r="B17" s="25"/>
      <c r="C17" s="36"/>
      <c r="D17" s="43"/>
      <c r="E17" s="53"/>
      <c r="F17" s="65"/>
      <c r="G17" s="65"/>
      <c r="H17" s="65"/>
      <c r="I17" s="65"/>
      <c r="J17" s="82">
        <f t="shared" si="0"/>
        <v>0</v>
      </c>
      <c r="K17" s="82">
        <f t="shared" si="1"/>
        <v>0</v>
      </c>
      <c r="L17" s="82">
        <f t="shared" si="2"/>
        <v>0</v>
      </c>
      <c r="M17" s="96">
        <f t="shared" si="2"/>
        <v>0</v>
      </c>
    </row>
    <row r="18" spans="1:13" ht="15" customHeight="1">
      <c r="A18" s="11">
        <v>9</v>
      </c>
      <c r="B18" s="25"/>
      <c r="C18" s="36"/>
      <c r="D18" s="43"/>
      <c r="E18" s="53"/>
      <c r="F18" s="65"/>
      <c r="G18" s="65"/>
      <c r="H18" s="65"/>
      <c r="I18" s="65"/>
      <c r="J18" s="82">
        <f t="shared" si="0"/>
        <v>0</v>
      </c>
      <c r="K18" s="82">
        <f t="shared" si="1"/>
        <v>0</v>
      </c>
      <c r="L18" s="82">
        <f t="shared" si="2"/>
        <v>0</v>
      </c>
      <c r="M18" s="96">
        <f t="shared" si="2"/>
        <v>0</v>
      </c>
    </row>
    <row r="19" spans="1:13" ht="15" customHeight="1">
      <c r="A19" s="12">
        <v>10</v>
      </c>
      <c r="B19" s="26"/>
      <c r="C19" s="37"/>
      <c r="D19" s="44"/>
      <c r="E19" s="54"/>
      <c r="F19" s="66"/>
      <c r="G19" s="66"/>
      <c r="H19" s="65"/>
      <c r="I19" s="65"/>
      <c r="J19" s="82">
        <f t="shared" si="0"/>
        <v>0</v>
      </c>
      <c r="K19" s="82">
        <f t="shared" si="1"/>
        <v>0</v>
      </c>
      <c r="L19" s="82">
        <f t="shared" si="2"/>
        <v>0</v>
      </c>
      <c r="M19" s="96">
        <f t="shared" si="2"/>
        <v>0</v>
      </c>
    </row>
    <row r="20" spans="1:13" ht="15" customHeight="1">
      <c r="A20" s="11">
        <v>11</v>
      </c>
      <c r="B20" s="25"/>
      <c r="C20" s="25"/>
      <c r="D20" s="43"/>
      <c r="E20" s="53"/>
      <c r="F20" s="65"/>
      <c r="G20" s="65"/>
      <c r="H20" s="65"/>
      <c r="I20" s="65"/>
      <c r="J20" s="82">
        <f t="shared" si="0"/>
        <v>0</v>
      </c>
      <c r="K20" s="82">
        <f t="shared" si="1"/>
        <v>0</v>
      </c>
      <c r="L20" s="82">
        <f t="shared" si="2"/>
        <v>0</v>
      </c>
      <c r="M20" s="96">
        <f t="shared" si="2"/>
        <v>0</v>
      </c>
    </row>
    <row r="21" spans="1:13" ht="15" customHeight="1">
      <c r="A21" s="11">
        <v>12</v>
      </c>
      <c r="B21" s="25"/>
      <c r="C21" s="25"/>
      <c r="D21" s="43"/>
      <c r="E21" s="53"/>
      <c r="F21" s="65"/>
      <c r="G21" s="65"/>
      <c r="H21" s="65"/>
      <c r="I21" s="65"/>
      <c r="J21" s="82">
        <f t="shared" si="0"/>
        <v>0</v>
      </c>
      <c r="K21" s="82">
        <f t="shared" si="1"/>
        <v>0</v>
      </c>
      <c r="L21" s="82">
        <f t="shared" si="2"/>
        <v>0</v>
      </c>
      <c r="M21" s="96">
        <f t="shared" si="2"/>
        <v>0</v>
      </c>
    </row>
    <row r="22" spans="1:13" ht="15" customHeight="1">
      <c r="A22" s="11">
        <v>13</v>
      </c>
      <c r="B22" s="25"/>
      <c r="C22" s="25"/>
      <c r="D22" s="43"/>
      <c r="E22" s="53"/>
      <c r="F22" s="65"/>
      <c r="G22" s="65"/>
      <c r="H22" s="65"/>
      <c r="I22" s="65"/>
      <c r="J22" s="82">
        <f t="shared" si="0"/>
        <v>0</v>
      </c>
      <c r="K22" s="82">
        <f t="shared" si="1"/>
        <v>0</v>
      </c>
      <c r="L22" s="82">
        <f t="shared" si="2"/>
        <v>0</v>
      </c>
      <c r="M22" s="96">
        <f t="shared" si="2"/>
        <v>0</v>
      </c>
    </row>
    <row r="23" spans="1:13" ht="15" customHeight="1">
      <c r="A23" s="11">
        <v>14</v>
      </c>
      <c r="B23" s="25"/>
      <c r="C23" s="25"/>
      <c r="D23" s="43"/>
      <c r="E23" s="53"/>
      <c r="F23" s="65"/>
      <c r="G23" s="65"/>
      <c r="H23" s="65"/>
      <c r="I23" s="65"/>
      <c r="J23" s="82">
        <f t="shared" si="0"/>
        <v>0</v>
      </c>
      <c r="K23" s="82">
        <f t="shared" si="1"/>
        <v>0</v>
      </c>
      <c r="L23" s="82">
        <f t="shared" si="2"/>
        <v>0</v>
      </c>
      <c r="M23" s="96">
        <f t="shared" si="2"/>
        <v>0</v>
      </c>
    </row>
    <row r="24" spans="1:13" ht="15" customHeight="1">
      <c r="A24" s="11">
        <v>15</v>
      </c>
      <c r="B24" s="25"/>
      <c r="C24" s="25"/>
      <c r="D24" s="43"/>
      <c r="E24" s="53"/>
      <c r="F24" s="65"/>
      <c r="G24" s="65"/>
      <c r="H24" s="65"/>
      <c r="I24" s="65"/>
      <c r="J24" s="82">
        <f t="shared" si="0"/>
        <v>0</v>
      </c>
      <c r="K24" s="82">
        <f t="shared" si="1"/>
        <v>0</v>
      </c>
      <c r="L24" s="82">
        <f t="shared" si="2"/>
        <v>0</v>
      </c>
      <c r="M24" s="96">
        <f t="shared" si="2"/>
        <v>0</v>
      </c>
    </row>
    <row r="25" spans="1:13" ht="14.45" customHeight="1">
      <c r="A25" s="13" t="s">
        <v>4</v>
      </c>
      <c r="B25" s="27"/>
      <c r="C25" s="27"/>
      <c r="D25" s="45"/>
      <c r="E25" s="55" t="s">
        <v>7</v>
      </c>
      <c r="F25" s="55" t="s">
        <v>32</v>
      </c>
      <c r="G25" s="55" t="s">
        <v>25</v>
      </c>
      <c r="H25" s="55" t="s">
        <v>36</v>
      </c>
      <c r="I25" s="55" t="s">
        <v>40</v>
      </c>
      <c r="J25" s="55" t="s">
        <v>20</v>
      </c>
      <c r="K25" s="55" t="s">
        <v>33</v>
      </c>
      <c r="L25" s="55" t="s">
        <v>31</v>
      </c>
      <c r="M25" s="97" t="s">
        <v>16</v>
      </c>
    </row>
    <row r="26" spans="1:13" s="1" customFormat="1" ht="16.5" customHeight="1">
      <c r="A26" s="14"/>
      <c r="B26" s="28"/>
      <c r="C26" s="28"/>
      <c r="D26" s="46"/>
      <c r="E26" s="56">
        <f>ROUNDDOWN(SUM(E10:E24),0)</f>
        <v>0</v>
      </c>
      <c r="F26" s="67">
        <f>ROUNDDOWN(SUM(F10:F24),0)</f>
        <v>0</v>
      </c>
      <c r="G26" s="67">
        <f>ROUNDDOWN(SUM(G10:G24),0)</f>
        <v>0</v>
      </c>
      <c r="H26" s="67" t="str">
        <f>IF(SUM(H10:H24)=0,"",ROUNDDOWN(SUM(H10:H24),0))</f>
        <v/>
      </c>
      <c r="I26" s="67" t="str">
        <f>IF(SUM(H10:H24)=0,"",ROUNDDOWN(SUM(I10:I24),0))</f>
        <v/>
      </c>
      <c r="J26" s="67">
        <f>F26-E26</f>
        <v>0</v>
      </c>
      <c r="K26" s="67">
        <f>G26-E26</f>
        <v>0</v>
      </c>
      <c r="L26" s="89">
        <f>IF(H26="",0,(H26-F26))</f>
        <v>0</v>
      </c>
      <c r="M26" s="98">
        <f>IF(I26="",0,(I26-G26))</f>
        <v>0</v>
      </c>
    </row>
    <row r="27" spans="1:13" ht="13.9" customHeight="1">
      <c r="A27" s="15"/>
      <c r="B27" s="15"/>
      <c r="C27" s="15"/>
      <c r="D27" s="15"/>
      <c r="E27" s="57" t="s">
        <v>9</v>
      </c>
      <c r="F27" s="68" t="s">
        <v>34</v>
      </c>
      <c r="G27" s="71"/>
      <c r="H27" s="74"/>
      <c r="I27" s="57" t="s">
        <v>41</v>
      </c>
      <c r="J27" s="71" t="s">
        <v>42</v>
      </c>
      <c r="K27" s="71"/>
      <c r="L27" s="71"/>
      <c r="M27" s="99"/>
    </row>
    <row r="28" spans="1:13" ht="21.6" customHeight="1">
      <c r="A28" s="15"/>
      <c r="B28" s="15"/>
      <c r="C28" s="15"/>
      <c r="D28" s="15"/>
      <c r="E28" s="58"/>
      <c r="F28" s="69">
        <f>(J26+L26)*750</f>
        <v>0</v>
      </c>
      <c r="G28" s="72"/>
      <c r="H28" s="75" t="s">
        <v>39</v>
      </c>
      <c r="I28" s="58"/>
      <c r="J28" s="83"/>
      <c r="K28" s="87"/>
      <c r="L28" s="87">
        <f>IF(((J26+L26)-(K26+M26))*750&gt;F28,F28,((J26+L26)-(K26+M26))*750)</f>
        <v>0</v>
      </c>
      <c r="M28" s="100" t="s">
        <v>39</v>
      </c>
    </row>
    <row r="29" spans="1:13" ht="18.75">
      <c r="A29" s="16" t="s">
        <v>0</v>
      </c>
      <c r="B29" s="29" t="s">
        <v>14</v>
      </c>
      <c r="C29" s="17"/>
    </row>
    <row r="30" spans="1:13">
      <c r="A30" s="16"/>
      <c r="B30" s="29" t="s">
        <v>15</v>
      </c>
      <c r="C30" s="17"/>
    </row>
    <row r="31" spans="1:13">
      <c r="A31" s="16"/>
      <c r="B31" s="29" t="s">
        <v>17</v>
      </c>
      <c r="C31" s="17"/>
    </row>
    <row r="32" spans="1:13">
      <c r="A32" s="16"/>
      <c r="B32" s="29" t="s">
        <v>18</v>
      </c>
      <c r="C32" s="17"/>
    </row>
    <row r="33" spans="1:11" ht="12.4" customHeight="1">
      <c r="A33" s="15"/>
      <c r="B33" s="30" t="s">
        <v>19</v>
      </c>
      <c r="C33" s="15"/>
      <c r="D33" s="15"/>
      <c r="E33" s="59"/>
      <c r="F33" s="59"/>
      <c r="G33" s="59"/>
    </row>
    <row r="34" spans="1:11" ht="15.6" customHeight="1">
      <c r="A34" s="17" t="s">
        <v>12</v>
      </c>
      <c r="B34" s="17" t="s">
        <v>1</v>
      </c>
      <c r="C34" s="38"/>
      <c r="D34" s="38"/>
      <c r="E34" s="38"/>
      <c r="F34" s="38"/>
      <c r="G34" s="38"/>
      <c r="H34" s="38"/>
      <c r="I34" s="77"/>
      <c r="J34" s="84"/>
      <c r="K34" s="84"/>
    </row>
    <row r="35" spans="1:11">
      <c r="A35" s="16" t="s">
        <v>13</v>
      </c>
      <c r="B35" s="29" t="s">
        <v>21</v>
      </c>
      <c r="C35" s="17"/>
    </row>
  </sheetData>
  <mergeCells count="26">
    <mergeCell ref="A2:L2"/>
    <mergeCell ref="A5:B5"/>
    <mergeCell ref="C5:D5"/>
    <mergeCell ref="F5:M5"/>
    <mergeCell ref="A6:M6"/>
    <mergeCell ref="E7:I7"/>
    <mergeCell ref="J7:M7"/>
    <mergeCell ref="F8:G8"/>
    <mergeCell ref="H8:I8"/>
    <mergeCell ref="J8:K8"/>
    <mergeCell ref="L8:M8"/>
    <mergeCell ref="B11:C11"/>
    <mergeCell ref="B12:C12"/>
    <mergeCell ref="B13:C13"/>
    <mergeCell ref="B14:C14"/>
    <mergeCell ref="B15:C15"/>
    <mergeCell ref="B16:C16"/>
    <mergeCell ref="B17:C17"/>
    <mergeCell ref="B18:C18"/>
    <mergeCell ref="B19:C19"/>
    <mergeCell ref="F28:G28"/>
    <mergeCell ref="A7:C9"/>
    <mergeCell ref="D7:D9"/>
    <mergeCell ref="A25:D26"/>
    <mergeCell ref="E27:E28"/>
    <mergeCell ref="I27:I28"/>
  </mergeCells>
  <phoneticPr fontId="1"/>
  <dataValidations count="1">
    <dataValidation type="list" allowBlank="1" showDropDown="0" showInputMessage="1" showErrorMessage="1" sqref="L4">
      <formula1>#REF!</formula1>
    </dataValidation>
  </dataValidations>
  <printOptions horizontalCentered="1"/>
  <pageMargins left="0.55118110236220474" right="0.31496062992125984" top="0.74803149606299213" bottom="0.35433070866141736" header="0.51181102362204722" footer="0.31496062992125984"/>
  <pageSetup paperSize="9" scale="8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〇別紙様式４号 (農業者・達成状況)</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新発田市</dc:creator>
  <cp:lastModifiedBy>新発田市</cp:lastModifiedBy>
  <dcterms:created xsi:type="dcterms:W3CDTF">2025-08-20T02:01:40Z</dcterms:created>
  <dcterms:modified xsi:type="dcterms:W3CDTF">2025-10-03T00:55:36Z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2025-10-03T00:55:36Z</vt:filetime>
  </property>
</Properties>
</file>